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24226"/>
  <mc:AlternateContent xmlns:mc="http://schemas.openxmlformats.org/markup-compatibility/2006">
    <mc:Choice Requires="x15">
      <x15ac:absPath xmlns:x15ac="http://schemas.microsoft.com/office/spreadsheetml/2010/11/ac" url="C:\Users\mvegu\Box\CBCS-CFS-Center PMI\Data Tools\Community BoQ\"/>
    </mc:Choice>
  </mc:AlternateContent>
  <xr:revisionPtr revIDLastSave="0" documentId="8_{A7BD5B17-47C7-4D5E-AA97-E794BF4F3856}" xr6:coauthVersionLast="47" xr6:coauthVersionMax="47" xr10:uidLastSave="{00000000-0000-0000-0000-000000000000}"/>
  <bookViews>
    <workbookView xWindow="-120" yWindow="-120" windowWidth="29040" windowHeight="15720" xr2:uid="{00000000-000D-0000-FFFF-FFFF00000000}"/>
  </bookViews>
  <sheets>
    <sheet name="Instructions" sheetId="4" r:id="rId1"/>
    <sheet name="BoQ Data Entry" sheetId="1" r:id="rId2"/>
    <sheet name="Program Summary" sheetId="3" r:id="rId3"/>
    <sheet name="Graph" sheetId="2" r:id="rId4"/>
  </sheets>
  <definedNames>
    <definedName name="_ftn1" localSheetId="1">'BoQ Data Entry'!#REF!</definedName>
    <definedName name="_ftnref1" localSheetId="1">'BoQ Data Entry'!$A$2</definedName>
    <definedName name="_xlnm.Print_Area" localSheetId="3">Graph!$B$1:$Q$49</definedName>
    <definedName name="_xlnm.Print_Area" localSheetId="2">'Program Summary'!$A$1:$N$89</definedName>
    <definedName name="Slicer_Date">#N/A</definedName>
  </definedNames>
  <calcPr calcId="191029"/>
  <pivotCaches>
    <pivotCache cacheId="6"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4" i="3" l="1"/>
  <c r="E89" i="3"/>
  <c r="E88" i="3"/>
  <c r="E87" i="3"/>
  <c r="E86" i="3"/>
  <c r="E85" i="3"/>
  <c r="E84" i="3"/>
  <c r="E83" i="3"/>
  <c r="E82" i="3"/>
  <c r="D89" i="3"/>
  <c r="D88" i="3"/>
  <c r="D87" i="3"/>
  <c r="D86" i="3"/>
  <c r="D85" i="3"/>
  <c r="D84" i="3"/>
  <c r="D83" i="3"/>
  <c r="D82" i="3"/>
  <c r="C89" i="3"/>
  <c r="C88" i="3"/>
  <c r="C87" i="3"/>
  <c r="C86" i="3"/>
  <c r="C85" i="3"/>
  <c r="C84" i="3"/>
  <c r="C83" i="3"/>
  <c r="C82" i="3"/>
  <c r="E78" i="3"/>
  <c r="E77" i="3"/>
  <c r="E76" i="3"/>
  <c r="E75" i="3"/>
  <c r="E74" i="3"/>
  <c r="E73" i="3"/>
  <c r="E72" i="3"/>
  <c r="E71" i="3"/>
  <c r="D78" i="3"/>
  <c r="D77" i="3"/>
  <c r="D76" i="3"/>
  <c r="D75" i="3"/>
  <c r="D74" i="3"/>
  <c r="D73" i="3"/>
  <c r="D72" i="3"/>
  <c r="D71" i="3"/>
  <c r="C78" i="3"/>
  <c r="C77" i="3"/>
  <c r="C76" i="3"/>
  <c r="C75" i="3"/>
  <c r="C74" i="3"/>
  <c r="C73" i="3"/>
  <c r="C72" i="3"/>
  <c r="C71" i="3"/>
  <c r="E67" i="3"/>
  <c r="E66" i="3"/>
  <c r="E65" i="3"/>
  <c r="E64" i="3"/>
  <c r="E63" i="3"/>
  <c r="E62" i="3"/>
  <c r="E61" i="3"/>
  <c r="E60" i="3"/>
  <c r="D67" i="3"/>
  <c r="D66" i="3"/>
  <c r="D65" i="3"/>
  <c r="D64" i="3"/>
  <c r="D63" i="3"/>
  <c r="D62" i="3"/>
  <c r="D61" i="3"/>
  <c r="D60" i="3"/>
  <c r="C67" i="3"/>
  <c r="C66" i="3"/>
  <c r="C65" i="3"/>
  <c r="C64" i="3"/>
  <c r="C63" i="3"/>
  <c r="C62" i="3"/>
  <c r="C61" i="3"/>
  <c r="C60" i="3"/>
  <c r="E56" i="3"/>
  <c r="E55" i="3"/>
  <c r="E54" i="3"/>
  <c r="E53" i="3"/>
  <c r="E52" i="3"/>
  <c r="E51" i="3"/>
  <c r="E50" i="3"/>
  <c r="E49" i="3"/>
  <c r="D56" i="3"/>
  <c r="D55" i="3"/>
  <c r="D54" i="3"/>
  <c r="D53" i="3"/>
  <c r="D52" i="3"/>
  <c r="D51" i="3"/>
  <c r="D50" i="3"/>
  <c r="D49" i="3"/>
  <c r="C56" i="3"/>
  <c r="C55" i="3"/>
  <c r="C54" i="3"/>
  <c r="C53" i="3"/>
  <c r="C52" i="3"/>
  <c r="C51" i="3"/>
  <c r="C50" i="3"/>
  <c r="C49" i="3"/>
  <c r="D45" i="3"/>
  <c r="E45" i="3"/>
  <c r="E44" i="3"/>
  <c r="E43" i="3"/>
  <c r="E42" i="3"/>
  <c r="D44" i="3"/>
  <c r="D43" i="3"/>
  <c r="D42" i="3"/>
  <c r="D39" i="3"/>
  <c r="C45" i="3"/>
  <c r="C44" i="3"/>
  <c r="C43" i="3"/>
  <c r="C42" i="3"/>
  <c r="E41" i="3" l="1"/>
  <c r="D41" i="3"/>
  <c r="C41" i="3"/>
  <c r="E40" i="3"/>
  <c r="D40" i="3"/>
  <c r="C40" i="3"/>
  <c r="E39" i="3"/>
  <c r="C39" i="3"/>
  <c r="E38" i="3"/>
  <c r="D38" i="3"/>
  <c r="C38" i="3"/>
  <c r="E34" i="3"/>
  <c r="D34" i="3"/>
  <c r="C34" i="3"/>
  <c r="E33" i="3"/>
  <c r="D33" i="3"/>
  <c r="C33" i="3"/>
  <c r="E32" i="3"/>
  <c r="D32" i="3"/>
  <c r="C32" i="3"/>
  <c r="E31" i="3"/>
  <c r="D31" i="3"/>
  <c r="C31" i="3"/>
  <c r="E30" i="3"/>
  <c r="D30" i="3"/>
  <c r="C30" i="3"/>
  <c r="E29" i="3"/>
  <c r="D29" i="3"/>
  <c r="C29" i="3"/>
  <c r="E28" i="3"/>
  <c r="D28" i="3"/>
  <c r="C28" i="3"/>
  <c r="E27" i="3"/>
  <c r="D27" i="3"/>
  <c r="C27" i="3"/>
  <c r="J48" i="2"/>
  <c r="J47" i="2"/>
  <c r="J46" i="2"/>
  <c r="J45" i="2"/>
  <c r="J44" i="2"/>
  <c r="J43" i="2"/>
  <c r="I48" i="2"/>
  <c r="I47" i="2"/>
  <c r="I46" i="2"/>
  <c r="I45" i="2"/>
  <c r="I44" i="2"/>
  <c r="I43" i="2"/>
  <c r="H48" i="2"/>
  <c r="H47" i="2"/>
  <c r="H46" i="2"/>
  <c r="H45" i="2"/>
  <c r="H44" i="2"/>
  <c r="H43" i="2"/>
  <c r="G48" i="2"/>
  <c r="G47" i="2"/>
  <c r="G46" i="2"/>
  <c r="G45" i="2"/>
  <c r="G44" i="2"/>
  <c r="G43" i="2"/>
  <c r="F48" i="2"/>
  <c r="F47" i="2"/>
  <c r="F46" i="2"/>
  <c r="F45" i="2"/>
  <c r="F44" i="2"/>
  <c r="F43" i="2"/>
  <c r="E48" i="2"/>
  <c r="E47" i="2"/>
  <c r="E46" i="2"/>
  <c r="E45" i="2"/>
  <c r="E44" i="2"/>
  <c r="E43" i="2"/>
  <c r="D48" i="2"/>
  <c r="D47" i="2"/>
  <c r="D46" i="2"/>
  <c r="D45" i="2"/>
  <c r="D44" i="2"/>
  <c r="D43" i="2"/>
  <c r="C48" i="2"/>
  <c r="C47" i="2"/>
  <c r="C46" i="2"/>
  <c r="C45" i="2"/>
  <c r="C44" i="2"/>
  <c r="C43" i="2"/>
  <c r="C20" i="3"/>
  <c r="D20" i="3"/>
  <c r="G20" i="3"/>
  <c r="H20" i="3"/>
  <c r="F20" i="3"/>
  <c r="E20" i="3"/>
  <c r="B48" i="2"/>
  <c r="B47" i="2"/>
  <c r="B46" i="2"/>
  <c r="B45" i="2"/>
  <c r="B44" i="2"/>
  <c r="B43" i="2"/>
  <c r="C1" i="2" l="1"/>
  <c r="B1" i="3"/>
  <c r="M89" i="3"/>
  <c r="L89" i="3"/>
  <c r="J89" i="3"/>
  <c r="K89" i="3"/>
  <c r="I89" i="3"/>
  <c r="H89" i="3"/>
  <c r="G89" i="3"/>
  <c r="L82" i="3"/>
  <c r="M78" i="3"/>
  <c r="L78" i="3"/>
  <c r="K78" i="3"/>
  <c r="J78" i="3"/>
  <c r="I78" i="3"/>
  <c r="H78" i="3"/>
  <c r="G78" i="3"/>
  <c r="L71" i="3"/>
  <c r="M67" i="3"/>
  <c r="L67" i="3"/>
  <c r="K67" i="3"/>
  <c r="J67" i="3"/>
  <c r="I67" i="3"/>
  <c r="H67" i="3"/>
  <c r="G67" i="3"/>
  <c r="L60" i="3"/>
  <c r="M56" i="3"/>
  <c r="L56" i="3"/>
  <c r="K56" i="3"/>
  <c r="J56" i="3"/>
  <c r="I56" i="3"/>
  <c r="H56" i="3"/>
  <c r="G56" i="3"/>
  <c r="L49" i="3"/>
  <c r="M45" i="3"/>
  <c r="L45" i="3"/>
  <c r="K45" i="3"/>
  <c r="J45" i="3"/>
  <c r="I45" i="3"/>
  <c r="H45" i="3"/>
  <c r="G45" i="3"/>
  <c r="N38" i="3"/>
  <c r="L38" i="3"/>
  <c r="L34" i="3"/>
  <c r="K34" i="3"/>
  <c r="J34" i="3"/>
  <c r="I34" i="3"/>
  <c r="H34" i="3"/>
  <c r="G34" i="3"/>
  <c r="G33" i="3"/>
  <c r="H29" i="3"/>
  <c r="J28" i="3"/>
  <c r="L27" i="3"/>
  <c r="L46" i="2"/>
  <c r="F22" i="3" s="1"/>
  <c r="G76" i="3"/>
  <c r="H75" i="3"/>
  <c r="G27" i="3"/>
  <c r="L88" i="3"/>
  <c r="K88" i="3"/>
  <c r="J88" i="3"/>
  <c r="I88" i="3"/>
  <c r="H88" i="3"/>
  <c r="G88" i="3"/>
  <c r="I87" i="3"/>
  <c r="H87" i="3"/>
  <c r="G87" i="3"/>
  <c r="H86" i="3"/>
  <c r="G86" i="3"/>
  <c r="K85" i="3"/>
  <c r="J85" i="3"/>
  <c r="I85" i="3"/>
  <c r="H85" i="3"/>
  <c r="G85" i="3"/>
  <c r="J84" i="3"/>
  <c r="I84" i="3"/>
  <c r="H84" i="3"/>
  <c r="G84" i="3"/>
  <c r="J83" i="3"/>
  <c r="I83" i="3"/>
  <c r="H83" i="3"/>
  <c r="G83" i="3"/>
  <c r="N82" i="3"/>
  <c r="M82" i="3"/>
  <c r="K82" i="3"/>
  <c r="J82" i="3"/>
  <c r="I82" i="3"/>
  <c r="H82" i="3"/>
  <c r="G82" i="3"/>
  <c r="L77" i="3"/>
  <c r="K77" i="3"/>
  <c r="J77" i="3"/>
  <c r="I77" i="3"/>
  <c r="H77" i="3"/>
  <c r="G77" i="3"/>
  <c r="I76" i="3"/>
  <c r="H76" i="3"/>
  <c r="G75" i="3"/>
  <c r="K74" i="3"/>
  <c r="J74" i="3"/>
  <c r="I74" i="3"/>
  <c r="H74" i="3"/>
  <c r="G74" i="3"/>
  <c r="J73" i="3"/>
  <c r="I73" i="3"/>
  <c r="H73" i="3"/>
  <c r="G73" i="3"/>
  <c r="J72" i="3"/>
  <c r="I72" i="3"/>
  <c r="H72" i="3"/>
  <c r="G72" i="3"/>
  <c r="N71" i="3"/>
  <c r="M71" i="3"/>
  <c r="K71" i="3"/>
  <c r="J71" i="3"/>
  <c r="I71" i="3"/>
  <c r="H71" i="3"/>
  <c r="G71" i="3"/>
  <c r="K63" i="3"/>
  <c r="L66" i="3"/>
  <c r="K66" i="3"/>
  <c r="J66" i="3"/>
  <c r="I66" i="3"/>
  <c r="H66" i="3"/>
  <c r="G66" i="3"/>
  <c r="I65" i="3"/>
  <c r="H65" i="3"/>
  <c r="G65" i="3"/>
  <c r="H64" i="3"/>
  <c r="G64" i="3"/>
  <c r="J63" i="3"/>
  <c r="I63" i="3"/>
  <c r="H63" i="3"/>
  <c r="G63" i="3"/>
  <c r="J62" i="3"/>
  <c r="I62" i="3"/>
  <c r="H62" i="3"/>
  <c r="I61" i="3"/>
  <c r="G62" i="3"/>
  <c r="J61" i="3"/>
  <c r="H61" i="3"/>
  <c r="G61" i="3"/>
  <c r="N60" i="3"/>
  <c r="M60" i="3"/>
  <c r="K60" i="3"/>
  <c r="J60" i="3"/>
  <c r="I60" i="3"/>
  <c r="H60" i="3"/>
  <c r="G60" i="3"/>
  <c r="L55" i="3"/>
  <c r="K55" i="3"/>
  <c r="J55" i="3"/>
  <c r="I55" i="3"/>
  <c r="H55" i="3"/>
  <c r="G55" i="3"/>
  <c r="I54" i="3"/>
  <c r="H54" i="3"/>
  <c r="G54" i="3"/>
  <c r="H53" i="3"/>
  <c r="G53" i="3"/>
  <c r="K52" i="3"/>
  <c r="J52" i="3"/>
  <c r="I52" i="3"/>
  <c r="H52" i="3"/>
  <c r="G52" i="3"/>
  <c r="J51" i="3"/>
  <c r="I51" i="3"/>
  <c r="H51" i="3"/>
  <c r="G51" i="3"/>
  <c r="J50" i="3"/>
  <c r="I50" i="3"/>
  <c r="H50" i="3"/>
  <c r="G50" i="3"/>
  <c r="N49" i="3"/>
  <c r="M49" i="3"/>
  <c r="K49" i="3"/>
  <c r="J49" i="3"/>
  <c r="I49" i="3"/>
  <c r="H49" i="3"/>
  <c r="G49" i="3"/>
  <c r="K43" i="2"/>
  <c r="C21" i="3" s="1"/>
  <c r="K44" i="2"/>
  <c r="D21" i="3" s="1"/>
  <c r="K45" i="2"/>
  <c r="E21" i="3" s="1"/>
  <c r="K46" i="2"/>
  <c r="F21" i="3" s="1"/>
  <c r="K47" i="2"/>
  <c r="G21" i="3" s="1"/>
  <c r="K48" i="2"/>
  <c r="H21" i="3" s="1"/>
  <c r="L43" i="2"/>
  <c r="C22" i="3" s="1"/>
  <c r="L44" i="2"/>
  <c r="D22" i="3" s="1"/>
  <c r="L45" i="2"/>
  <c r="E22" i="3" s="1"/>
  <c r="L47" i="2"/>
  <c r="G22" i="3" s="1"/>
  <c r="L48" i="2"/>
  <c r="H22" i="3" s="1"/>
  <c r="M43" i="2"/>
  <c r="C23" i="3" s="1"/>
  <c r="M44" i="2"/>
  <c r="D23" i="3" s="1"/>
  <c r="M45" i="2"/>
  <c r="E23" i="3" s="1"/>
  <c r="M46" i="2"/>
  <c r="F23" i="3" s="1"/>
  <c r="M47" i="2"/>
  <c r="G23" i="3" s="1"/>
  <c r="M48" i="2"/>
  <c r="H23" i="3" s="1"/>
  <c r="L44" i="3"/>
  <c r="I38" i="3"/>
  <c r="J38" i="3"/>
  <c r="K38" i="3"/>
  <c r="M38" i="3"/>
  <c r="G39" i="3"/>
  <c r="H39" i="3"/>
  <c r="I39" i="3"/>
  <c r="J39" i="3"/>
  <c r="G40" i="3"/>
  <c r="H40" i="3"/>
  <c r="I40" i="3"/>
  <c r="J40" i="3"/>
  <c r="G41" i="3"/>
  <c r="H41" i="3"/>
  <c r="I41" i="3"/>
  <c r="J41" i="3"/>
  <c r="K41" i="3"/>
  <c r="G42" i="3"/>
  <c r="H42" i="3"/>
  <c r="G43" i="3"/>
  <c r="H43" i="3"/>
  <c r="I43" i="3"/>
  <c r="G44" i="3"/>
  <c r="H44" i="3"/>
  <c r="I44" i="3"/>
  <c r="J44" i="3"/>
  <c r="K44" i="3"/>
  <c r="H38" i="3"/>
  <c r="G38" i="3"/>
  <c r="H32" i="3"/>
  <c r="G32" i="3"/>
  <c r="H31" i="3"/>
  <c r="I33" i="3"/>
  <c r="J33" i="3"/>
  <c r="K33" i="3"/>
  <c r="L33" i="3"/>
  <c r="G31" i="3"/>
  <c r="I32" i="3"/>
  <c r="H33" i="3"/>
  <c r="G28" i="3"/>
  <c r="H28" i="3"/>
  <c r="I28" i="3"/>
  <c r="G29" i="3"/>
  <c r="I29" i="3"/>
  <c r="J29" i="3"/>
  <c r="G30" i="3"/>
  <c r="H30" i="3"/>
  <c r="I30" i="3"/>
  <c r="J30" i="3"/>
  <c r="K30" i="3"/>
  <c r="N27" i="3"/>
  <c r="M27" i="3"/>
  <c r="K27" i="3"/>
  <c r="J27" i="3"/>
  <c r="I27" i="3"/>
  <c r="H27" i="3"/>
  <c r="C5" i="2"/>
  <c r="C4" i="2"/>
  <c r="C3" i="2"/>
</calcChain>
</file>

<file path=xl/sharedStrings.xml><?xml version="1.0" encoding="utf-8"?>
<sst xmlns="http://schemas.openxmlformats.org/spreadsheetml/2006/main" count="173" uniqueCount="86">
  <si>
    <t>Location:</t>
  </si>
  <si>
    <t>Critical Elements</t>
  </si>
  <si>
    <t>Monitoring Implementation and Outcomes</t>
  </si>
  <si>
    <t>Not in Place</t>
  </si>
  <si>
    <t>In Place</t>
  </si>
  <si>
    <t>Benchmarks Not In Place:</t>
  </si>
  <si>
    <t>Date</t>
  </si>
  <si>
    <t>Not In Place</t>
  </si>
  <si>
    <t>Report Date:</t>
  </si>
  <si>
    <t>&lt;-- Type in Date</t>
  </si>
  <si>
    <t>To Refresh Data, click on the chart and a new tab will appear on the command Ribbon above called "PIVOTCHART TOOLS." Select the "Analyze" tab. Select the down arrow to the  "REFRESH" option. Select "REFRESH ALL." Do this each time you enter new data.</t>
  </si>
  <si>
    <t>Instructions</t>
  </si>
  <si>
    <t>Enter your program location</t>
  </si>
  <si>
    <t>Enter the names  of the team members completing the BoQs</t>
  </si>
  <si>
    <t>Developed by: Myrna Veguilla, MSMS, MPH</t>
  </si>
  <si>
    <t>Questions/Concerns: veguilla@usf.edu</t>
  </si>
  <si>
    <t>Click here for data entry tutorial</t>
  </si>
  <si>
    <t>Implementing the Pyramid Model Community-Wide: Benchmarks of Quality 2.0</t>
  </si>
  <si>
    <r>
      <t xml:space="preserve">The Community-Wide Benchmarks of Quality (CW-BoQ) was developed to provide Community Leadership Teams (CLT) with a tool to identify the critical elements for implementing the </t>
    </r>
    <r>
      <rPr>
        <i/>
        <sz val="11"/>
        <color theme="1"/>
        <rFont val="Arial"/>
        <family val="2"/>
      </rPr>
      <t>Pyramid Model for Promoting the Social and Emotional Competence of Infants and Young Children</t>
    </r>
    <r>
      <rPr>
        <sz val="11"/>
        <color theme="1"/>
        <rFont val="Arial"/>
        <family val="2"/>
      </rPr>
      <t xml:space="preserve"> within early childhood education and care programs across the community. This tool might be used by a regional entity that has oversight for early childhood education programs in an area (e.g., county, service district), by a school district or Head Start grantee that has classrooms across multiple schools and programs, or by a community-level cross-sector team that has been formed to implement and scale-up Pyramid Model implementation. The CLT will work to establish program-wide Pyramid Model implementation sites that will be guided by their own program level leadership team (referred to as a Program Leadership Team).</t>
    </r>
  </si>
  <si>
    <t>Community Team Members:</t>
  </si>
  <si>
    <t xml:space="preserve">Community 
Leadership Team 
Membership and 
Teaming </t>
  </si>
  <si>
    <t>Funding</t>
  </si>
  <si>
    <t>Communication and Visibility</t>
  </si>
  <si>
    <t>Implementation and Demonstration Sites</t>
  </si>
  <si>
    <t>Families</t>
  </si>
  <si>
    <t>Behavior Support</t>
  </si>
  <si>
    <t>Professional Development</t>
  </si>
  <si>
    <t>The Community Leadership Team (CLT) has representation from key stakeholders (e.g., practitioner, family members, program administrators) and program agencies (Head Start, childcare, school district, early childhood mental health, and other organizations) invested in promoting the social-emotional skills of young children. The CLT includes member(s) that represent the diverse families in the community.</t>
  </si>
  <si>
    <t>The CLT includes members that can assist in outreach to programs serving children and families who may be historically marginalized and increase the diversity of children and families who receive services from Pyramid Model programs.</t>
  </si>
  <si>
    <t>A team member has been identified as the Community Leadership Team Coordinator. A process has been established for the identification of a new coordinator when needed.</t>
  </si>
  <si>
    <t xml:space="preserve">The CLT has established a clearly written mission that addresses the community-wide implementation of the Pyramid Model. Team members can clearly communicate the purpose of the CLT. </t>
  </si>
  <si>
    <t>Members of the CLT have clear roles and responsibilities, including a data coordinator, for contributing to the functioning of the team and achievement of the mission. The CLT uses effective teaming strategies to ensure meetings are productive and builds a sense of ownership among all team members.</t>
  </si>
  <si>
    <t>The CLT establishes a process for the recruitment of diverse members and orientation of new members.</t>
  </si>
  <si>
    <t>The CLT develops a written action plan that addresses all critical elements and guides the work of the team. This plan includes strategies for sustainability and scale-up for community-wide implementation of the Pyramid Model. The team reviews the plan and updates their progress at each meeting.</t>
  </si>
  <si>
    <t xml:space="preserve">The CLT meets at least monthly. </t>
  </si>
  <si>
    <t>The CLT identifies funding sources to cover activities for at least three years including funds that are cost-shared, braided, layered, or from coordinated resources.</t>
  </si>
  <si>
    <t>The CLT identifies the fiscal resources needed to support new implementation sites including additional program implementation coaches for sustainability, and scale-up.</t>
  </si>
  <si>
    <t xml:space="preserve">The CLT identifies resources to support implementation sites to attend training, purchase materials, and assist with other expenses related to implementation. </t>
  </si>
  <si>
    <t>The CLT considers the needs of low-resource programs and identifies strategies and resources for supporting their participation.</t>
  </si>
  <si>
    <t xml:space="preserve">The CLT develops and provides awareness presentations to recruit early childhood programs (e.g., centers, schools, family childcare homes) to become implementation sites. </t>
  </si>
  <si>
    <t>The CLT engages in community outreach to programs and neighborhoods that serve children and families from historically marginalized groups. Outreach efforts include building partnerships with community leaders and using cultural brokering strategies to increase participation from these programs.</t>
  </si>
  <si>
    <t xml:space="preserve">The CLT develops a written communication process for regular feedback from staff who are charged with Program-Wide Pyramid Model Implementation, including program implementation coaches and implementation sites. </t>
  </si>
  <si>
    <t>The CLT establishes readiness criteria that are used in the recruitment and selection of new implementation sites.</t>
  </si>
  <si>
    <t>The CLT implements a process to identify and select new implementation sites. This process should include an intentional plan to expand the diversity of programs that are included and recruit programs that serve children and communities that are historically marginalized.</t>
  </si>
  <si>
    <t>CLT develops formal agreements for programs participating in the initiative as implementation sites. The agreement includes the criteria for a Program Leadership team, at least one practitioner coach, and the collection of data.</t>
  </si>
  <si>
    <t>CLT has a recruitment and selection process for demonstration sites and partners with them to provide data that demonstrate effectiveness of Program-Wide Pyramid Model Implementation. These sites serve as a model for interested community programs, policy makers and other stakeholders and support scale-up of Pyramid Model efforts.  Demonstration sites are selected from implementation sites.</t>
  </si>
  <si>
    <t>The CLT establishes a recruitment schedule for new programs to expand the number of implementation sites in the community.</t>
  </si>
  <si>
    <t>The CLT provides guidance and information to programs on effective family engagement and partnerships that includes guidance on equity, anti-racist, and anti-bias practices.</t>
  </si>
  <si>
    <t>The CLT develops mechanisms for family members to provide feedback at least annually on the quality of Pyramid Model implementation experienced by their children.</t>
  </si>
  <si>
    <t>The CLT develops guidance or a policy statement for community programs to eliminate the use of exclusionary and harsh discipline practices and encourage the use of the Pyramid Model to promote social and emotional skill development and prevent challenging behavior.</t>
  </si>
  <si>
    <t xml:space="preserve">The CLT identifies community resources for the provision of behavior supports, mental health services, and other specialized services that might be needed to assist children with social, emotional, and behavioral support needs and their families. </t>
  </si>
  <si>
    <t>The CLT establishes a process for implementation sites to access assistance for the provision of behavior supports for children with persistent challenging behavior.</t>
  </si>
  <si>
    <t>The CLT uses a professional development network of program implementation coaches who work directly with program leadership teams for program-wide implementation of the Pyramid Model.</t>
  </si>
  <si>
    <t>The CLT ensures that the professional development network of program implementation coaches have training and technical assistance competence in the Pyramid Model, collaborative teaming, practice-based coaching, data decision-making, culturally responsive practices and addressing implicit bias in early childhood programs and classrooms.</t>
  </si>
  <si>
    <t>The CLT supports the provision of training in Pyramid Model practices, anti-bias and culturally responsive practices, the inclusion of children with or at-risk for disabilities, practice-based coaching, behavior support facilitation, data decision-making tools, and training program-wide leadership teams in the implementation process.</t>
  </si>
  <si>
    <t>A program implementation coach is available to meet regularly with each emerging program leadership team and as needed with established teams.</t>
  </si>
  <si>
    <t>The CLT provides refresher trainings and opportunities for networking with peers from existing teams.</t>
  </si>
  <si>
    <t>The CLT guides implementation sites in identifying resources to support the provision of practice-based coaching to practitioners for the high-fidelity implementation and sustainability of the Pyramid Model.</t>
  </si>
  <si>
    <t xml:space="preserve">Training, materials, and support are available to program implementation coaches and implementation sites on the data collection process, data submission, data analysis, and data-based decision-making for improving outcomes for children, families, practitioners, programs, and communities. </t>
  </si>
  <si>
    <t xml:space="preserve">The CLT develops and implements a process for gathering data from participating sites on their fidelity of implementation and outcomes. </t>
  </si>
  <si>
    <t>The CLT establishes a process to systematically collect and review data on the use of exclusionary or harsh discipline practices by participating sites and receives data from sites that is disaggregated by gender, race, ethnicity, DLL, and IEP status.</t>
  </si>
  <si>
    <t>Implementation site data are reviewed to target future community-wide professional development needs.</t>
  </si>
  <si>
    <t>The CLT action plan is updated as needed based on the ongoing data-based outcomes to support scale-up and sustain of Pyramid Model implementation.</t>
  </si>
  <si>
    <t xml:space="preserve">The CLT prepares an annual evaluation report that includes a summary on the extent to which program-wide implementation is being achieved and sustained, the impact of program-wide implementation on child, practitioner, and program outcomes, and the impact of training and coaching. </t>
  </si>
  <si>
    <t>The CLT engages in celebration and acknowledgement of outcomes and accomplishments annually with community stakeholders and implementation sites.</t>
  </si>
  <si>
    <r>
      <t>Not In Place = 0</t>
    </r>
    <r>
      <rPr>
        <sz val="10"/>
        <rFont val="Arial"/>
        <family val="2"/>
      </rPr>
      <t>,</t>
    </r>
    <r>
      <rPr>
        <sz val="10"/>
        <color rgb="FFFF0000"/>
        <rFont val="Arial"/>
        <family val="2"/>
      </rPr>
      <t xml:space="preserve"> </t>
    </r>
    <r>
      <rPr>
        <sz val="10"/>
        <color rgb="FF7030A0"/>
        <rFont val="Arial"/>
        <family val="2"/>
      </rPr>
      <t>Needs Improvement = 1</t>
    </r>
    <r>
      <rPr>
        <sz val="10"/>
        <rFont val="Arial"/>
        <family val="2"/>
      </rPr>
      <t>,</t>
    </r>
    <r>
      <rPr>
        <sz val="10"/>
        <color rgb="FF0070C0"/>
        <rFont val="Arial"/>
        <family val="2"/>
      </rPr>
      <t xml:space="preserve"> In Place = 2</t>
    </r>
  </si>
  <si>
    <t>Community Leadership Team Membership and Teaming</t>
  </si>
  <si>
    <t>Needs Improvement</t>
  </si>
  <si>
    <t>Community Leadership Team Membership &amp; Teaming</t>
  </si>
  <si>
    <t xml:space="preserve">Funding </t>
  </si>
  <si>
    <t>Communication &amp; Visibility</t>
  </si>
  <si>
    <t>Implementation &amp; Demonstration Sites</t>
  </si>
  <si>
    <t xml:space="preserve">Families </t>
  </si>
  <si>
    <t xml:space="preserve">Behavior Support </t>
  </si>
  <si>
    <t xml:space="preserve">Professional Development </t>
  </si>
  <si>
    <t>Monitoring Implementation &amp; Outcomes</t>
  </si>
  <si>
    <t>Need Improvement</t>
  </si>
  <si>
    <t>Dissemination strategies are implemented to ensure that diverse stakeholders and communities are kept aware of activities and accomplishments (e.g., website, newsletter, conferences).</t>
  </si>
  <si>
    <t>Benchmark #</t>
  </si>
  <si>
    <t>Benchmarks of Quality</t>
  </si>
  <si>
    <t>version 1.1</t>
  </si>
  <si>
    <t>revised October 2022</t>
  </si>
  <si>
    <t>Percent of Benchmarks Not in Place</t>
  </si>
  <si>
    <t>Percent of Benchmarks that Need Improvement</t>
  </si>
  <si>
    <t>Percent of Benchmarks In Place</t>
  </si>
  <si>
    <t># of Benchmarks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</si>
</sst>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1"/>
      <color theme="1"/>
      <name val="Calibri"/>
      <family val="2"/>
      <scheme val="minor"/>
    </font>
    <font>
      <sz val="12"/>
      <color theme="1"/>
      <name val="Arial"/>
      <family val="2"/>
    </font>
    <font>
      <b/>
      <sz val="12"/>
      <color theme="1"/>
      <name val="Arial"/>
      <family val="2"/>
    </font>
    <font>
      <sz val="11"/>
      <color theme="1"/>
      <name val="Arial"/>
      <family val="2"/>
    </font>
    <font>
      <b/>
      <sz val="11"/>
      <color theme="1"/>
      <name val="Arial"/>
      <family val="2"/>
    </font>
    <font>
      <sz val="10"/>
      <color rgb="FFFF0000"/>
      <name val="Arial"/>
      <family val="2"/>
    </font>
    <font>
      <sz val="10"/>
      <color rgb="FF7030A0"/>
      <name val="Arial"/>
      <family val="2"/>
    </font>
    <font>
      <sz val="10"/>
      <name val="Arial"/>
      <family val="2"/>
    </font>
    <font>
      <sz val="10"/>
      <color rgb="FF0070C0"/>
      <name val="Arial"/>
      <family val="2"/>
    </font>
    <font>
      <sz val="12"/>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C00000"/>
      <name val="Calibri"/>
      <family val="2"/>
      <scheme val="minor"/>
    </font>
    <font>
      <sz val="11"/>
      <color rgb="FFC00000"/>
      <name val="Calibri"/>
      <family val="2"/>
      <scheme val="minor"/>
    </font>
    <font>
      <sz val="11"/>
      <color rgb="FF0070C0"/>
      <name val="Calibri"/>
      <family val="2"/>
      <scheme val="minor"/>
    </font>
    <font>
      <sz val="11"/>
      <color rgb="FF00B050"/>
      <name val="Calibri"/>
      <family val="2"/>
      <scheme val="minor"/>
    </font>
    <font>
      <b/>
      <sz val="12"/>
      <color theme="5"/>
      <name val="Calibri"/>
      <family val="2"/>
      <scheme val="minor"/>
    </font>
    <font>
      <b/>
      <sz val="12"/>
      <color theme="4"/>
      <name val="Calibri"/>
      <family val="2"/>
      <scheme val="minor"/>
    </font>
    <font>
      <b/>
      <sz val="12"/>
      <color theme="6"/>
      <name val="Calibri"/>
      <family val="2"/>
      <scheme val="minor"/>
    </font>
    <font>
      <sz val="9"/>
      <color theme="0"/>
      <name val="Calibri"/>
      <family val="2"/>
      <scheme val="minor"/>
    </font>
    <font>
      <i/>
      <sz val="11"/>
      <color theme="1"/>
      <name val="Calibri"/>
      <family val="2"/>
      <scheme val="minor"/>
    </font>
    <font>
      <b/>
      <sz val="16"/>
      <color theme="1"/>
      <name val="Arial"/>
      <family val="2"/>
    </font>
    <font>
      <b/>
      <i/>
      <sz val="11"/>
      <color theme="5"/>
      <name val="Arial"/>
      <family val="2"/>
    </font>
    <font>
      <sz val="11"/>
      <color rgb="FFFF0000"/>
      <name val="Calibri"/>
      <family val="2"/>
      <scheme val="minor"/>
    </font>
    <font>
      <b/>
      <sz val="16"/>
      <color theme="1"/>
      <name val="Calibri"/>
      <family val="2"/>
      <scheme val="minor"/>
    </font>
    <font>
      <i/>
      <sz val="9"/>
      <color theme="1"/>
      <name val="Calibri"/>
      <family val="2"/>
      <scheme val="minor"/>
    </font>
    <font>
      <b/>
      <i/>
      <sz val="11"/>
      <color theme="1"/>
      <name val="Calibri"/>
      <family val="2"/>
      <scheme val="minor"/>
    </font>
    <font>
      <b/>
      <sz val="30"/>
      <color theme="1"/>
      <name val="Calibri"/>
      <family val="2"/>
      <scheme val="minor"/>
    </font>
    <font>
      <i/>
      <sz val="11"/>
      <color theme="1"/>
      <name val="Arial"/>
      <family val="2"/>
    </font>
    <font>
      <sz val="11"/>
      <color rgb="FF9C5700"/>
      <name val="Calibri"/>
      <family val="2"/>
      <scheme val="minor"/>
    </font>
    <font>
      <sz val="10"/>
      <color theme="1"/>
      <name val="Arial"/>
      <family val="2"/>
    </font>
    <font>
      <u/>
      <sz val="11"/>
      <color theme="1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5"/>
      </patternFill>
    </fill>
    <fill>
      <patternFill patternType="solid">
        <fgColor theme="5" tint="0.79998168889431442"/>
        <bgColor indexed="64"/>
      </patternFill>
    </fill>
    <fill>
      <patternFill patternType="solid">
        <fgColor rgb="FFFFEB9C"/>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s>
  <cellStyleXfs count="5">
    <xf numFmtId="0" fontId="0" fillId="0" borderId="0"/>
    <xf numFmtId="9" fontId="10" fillId="0" borderId="0" applyFont="0" applyFill="0" applyBorder="0" applyAlignment="0" applyProtection="0"/>
    <xf numFmtId="0" fontId="10" fillId="5" borderId="0" applyNumberFormat="0" applyBorder="0" applyAlignment="0" applyProtection="0"/>
    <xf numFmtId="0" fontId="30" fillId="7" borderId="0" applyNumberFormat="0" applyBorder="0" applyAlignment="0" applyProtection="0"/>
    <xf numFmtId="0" fontId="32" fillId="0" borderId="0" applyNumberFormat="0" applyFill="0" applyBorder="0" applyAlignment="0" applyProtection="0"/>
  </cellStyleXfs>
  <cellXfs count="128">
    <xf numFmtId="0" fontId="0" fillId="0" borderId="0" xfId="0"/>
    <xf numFmtId="0" fontId="3" fillId="0" borderId="0" xfId="0" applyFont="1"/>
    <xf numFmtId="0" fontId="3" fillId="0" borderId="0" xfId="0" applyFont="1" applyAlignment="1">
      <alignment wrapText="1"/>
    </xf>
    <xf numFmtId="0" fontId="4" fillId="0" borderId="0" xfId="0" applyFont="1"/>
    <xf numFmtId="0" fontId="3" fillId="0" borderId="0" xfId="0" applyFont="1" applyAlignment="1">
      <alignment horizontal="center" wrapText="1"/>
    </xf>
    <xf numFmtId="0" fontId="1" fillId="0" borderId="3" xfId="0" applyFont="1" applyBorder="1" applyAlignment="1">
      <alignment wrapText="1"/>
    </xf>
    <xf numFmtId="0" fontId="1" fillId="0" borderId="4" xfId="0" applyFont="1" applyBorder="1" applyAlignment="1">
      <alignment wrapText="1"/>
    </xf>
    <xf numFmtId="0" fontId="3" fillId="0" borderId="0" xfId="0" applyFont="1" applyAlignment="1">
      <alignment horizontal="center" vertical="center"/>
    </xf>
    <xf numFmtId="0" fontId="1" fillId="0" borderId="6" xfId="0" applyFont="1" applyBorder="1" applyAlignment="1">
      <alignment wrapText="1"/>
    </xf>
    <xf numFmtId="0" fontId="1" fillId="0" borderId="7" xfId="0" applyFont="1" applyBorder="1" applyAlignment="1">
      <alignment wrapText="1"/>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9" fillId="0" borderId="0" xfId="0" applyFont="1" applyAlignment="1">
      <alignment horizontal="right" vertical="center" wrapText="1"/>
    </xf>
    <xf numFmtId="0" fontId="9" fillId="0" borderId="1" xfId="0" applyFont="1" applyBorder="1" applyAlignment="1">
      <alignment horizontal="right" vertical="center" wrapText="1"/>
    </xf>
    <xf numFmtId="0" fontId="0" fillId="0" borderId="0" xfId="0" applyAlignment="1">
      <alignment horizontal="center"/>
    </xf>
    <xf numFmtId="0" fontId="12" fillId="3" borderId="2" xfId="0" applyFont="1" applyFill="1" applyBorder="1" applyAlignment="1">
      <alignment horizontal="center" vertical="center" wrapText="1"/>
    </xf>
    <xf numFmtId="2" fontId="0" fillId="0" borderId="1" xfId="0" applyNumberFormat="1" applyBorder="1" applyAlignment="1">
      <alignment horizontal="center" vertical="center"/>
    </xf>
    <xf numFmtId="9" fontId="0" fillId="0" borderId="0" xfId="1" applyFont="1" applyAlignment="1">
      <alignment horizontal="center"/>
    </xf>
    <xf numFmtId="9" fontId="0" fillId="0" borderId="1" xfId="1" applyFont="1" applyBorder="1" applyAlignment="1">
      <alignment horizontal="center"/>
    </xf>
    <xf numFmtId="49" fontId="0" fillId="0" borderId="0" xfId="0" applyNumberFormat="1"/>
    <xf numFmtId="0" fontId="0" fillId="0" borderId="1" xfId="0" applyBorder="1" applyAlignment="1">
      <alignment horizontal="center"/>
    </xf>
    <xf numFmtId="49" fontId="0" fillId="0" borderId="2" xfId="0" applyNumberFormat="1" applyBorder="1" applyAlignment="1">
      <alignment horizontal="center" vertical="center" wrapText="1"/>
    </xf>
    <xf numFmtId="9" fontId="0" fillId="0" borderId="0" xfId="1" applyFont="1" applyBorder="1" applyAlignment="1">
      <alignment horizontal="center"/>
    </xf>
    <xf numFmtId="14" fontId="12" fillId="3" borderId="2" xfId="0" applyNumberFormat="1" applyFont="1" applyFill="1" applyBorder="1" applyAlignment="1">
      <alignment horizontal="center" vertical="center" wrapText="1"/>
    </xf>
    <xf numFmtId="2" fontId="0" fillId="0" borderId="2" xfId="0" applyNumberFormat="1" applyBorder="1" applyAlignment="1">
      <alignment horizontal="center" vertical="center"/>
    </xf>
    <xf numFmtId="0" fontId="1" fillId="0" borderId="11" xfId="0" applyFont="1" applyBorder="1" applyAlignment="1">
      <alignment wrapText="1"/>
    </xf>
    <xf numFmtId="0" fontId="1" fillId="0" borderId="4" xfId="0" applyFont="1" applyBorder="1" applyAlignment="1">
      <alignment vertical="top" wrapText="1"/>
    </xf>
    <xf numFmtId="0" fontId="0" fillId="0" borderId="0" xfId="0" pivotButton="1"/>
    <xf numFmtId="0" fontId="0" fillId="0" borderId="0" xfId="0" applyAlignment="1">
      <alignment horizontal="left"/>
    </xf>
    <xf numFmtId="2" fontId="0" fillId="0" borderId="0" xfId="0" applyNumberFormat="1"/>
    <xf numFmtId="0" fontId="11" fillId="5" borderId="2" xfId="2" applyFont="1" applyBorder="1" applyAlignment="1">
      <alignment horizontal="center" vertical="center" wrapText="1"/>
    </xf>
    <xf numFmtId="0" fontId="14" fillId="0" borderId="0" xfId="0" applyFont="1" applyAlignment="1">
      <alignment horizontal="center" vertical="center"/>
    </xf>
    <xf numFmtId="0" fontId="14" fillId="0" borderId="2"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6" fillId="0" borderId="1"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4" fillId="0" borderId="14"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4" fillId="0" borderId="3"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20" fillId="0" borderId="0" xfId="0" applyFont="1"/>
    <xf numFmtId="0" fontId="21" fillId="0" borderId="0" xfId="0" applyFont="1"/>
    <xf numFmtId="22" fontId="21" fillId="0" borderId="0" xfId="0" applyNumberFormat="1" applyFont="1" applyAlignment="1">
      <alignment horizontal="left"/>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22" fontId="21" fillId="0" borderId="0" xfId="0" applyNumberFormat="1" applyFont="1"/>
    <xf numFmtId="0" fontId="23" fillId="0" borderId="0" xfId="0" applyFont="1"/>
    <xf numFmtId="49" fontId="4" fillId="6" borderId="24" xfId="0" applyNumberFormat="1" applyFont="1" applyFill="1" applyBorder="1" applyAlignment="1" applyProtection="1">
      <alignment horizontal="center" vertical="center"/>
      <protection locked="0"/>
    </xf>
    <xf numFmtId="164" fontId="0" fillId="0" borderId="2" xfId="0" applyNumberFormat="1" applyBorder="1" applyAlignment="1">
      <alignment horizontal="left"/>
    </xf>
    <xf numFmtId="0" fontId="26" fillId="0" borderId="0" xfId="0" applyFont="1"/>
    <xf numFmtId="0" fontId="0" fillId="0" borderId="0" xfId="0" applyAlignment="1">
      <alignment horizontal="center" vertical="center"/>
    </xf>
    <xf numFmtId="0" fontId="1" fillId="0" borderId="3" xfId="0" applyFont="1" applyBorder="1" applyAlignment="1">
      <alignment vertical="top" wrapText="1"/>
    </xf>
    <xf numFmtId="0" fontId="1" fillId="0" borderId="11" xfId="0" applyFont="1" applyBorder="1" applyAlignment="1">
      <alignment vertical="top" wrapText="1"/>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1" fillId="0" borderId="7" xfId="0" applyFont="1" applyBorder="1" applyAlignment="1">
      <alignment vertical="top" wrapText="1"/>
    </xf>
    <xf numFmtId="0" fontId="1" fillId="0" borderId="6" xfId="0" applyFont="1" applyBorder="1" applyAlignment="1">
      <alignment vertical="top"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30" fillId="7" borderId="0" xfId="3" applyAlignment="1">
      <alignment wrapText="1"/>
    </xf>
    <xf numFmtId="0" fontId="0" fillId="0" borderId="1" xfId="0" applyBorder="1"/>
    <xf numFmtId="0" fontId="0" fillId="4" borderId="33" xfId="0" applyFill="1" applyBorder="1"/>
    <xf numFmtId="0" fontId="14" fillId="0" borderId="4" xfId="0" applyFont="1" applyBorder="1" applyAlignment="1">
      <alignment horizontal="center"/>
    </xf>
    <xf numFmtId="0" fontId="14" fillId="0" borderId="26" xfId="0" applyFont="1" applyBorder="1" applyAlignment="1">
      <alignment horizontal="center"/>
    </xf>
    <xf numFmtId="0" fontId="14" fillId="0" borderId="34" xfId="0" applyFont="1" applyBorder="1" applyAlignment="1">
      <alignment horizontal="center"/>
    </xf>
    <xf numFmtId="0" fontId="14" fillId="4" borderId="20" xfId="0" applyFont="1" applyFill="1" applyBorder="1" applyAlignment="1">
      <alignment horizontal="center"/>
    </xf>
    <xf numFmtId="0" fontId="14" fillId="0" borderId="35" xfId="0" applyFont="1" applyBorder="1" applyAlignment="1">
      <alignment horizontal="center"/>
    </xf>
    <xf numFmtId="0" fontId="31" fillId="0" borderId="0" xfId="0" applyFont="1" applyAlignment="1">
      <alignment vertical="center" wrapText="1"/>
    </xf>
    <xf numFmtId="0" fontId="31" fillId="0" borderId="0" xfId="0" applyFont="1" applyAlignment="1">
      <alignment vertical="center"/>
    </xf>
    <xf numFmtId="0" fontId="32" fillId="0" borderId="0" xfId="4" applyFill="1" applyAlignment="1">
      <alignment horizontal="center"/>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25" fillId="0" borderId="0" xfId="0" applyFont="1" applyAlignment="1">
      <alignment horizontal="left"/>
    </xf>
    <xf numFmtId="0" fontId="3" fillId="0" borderId="0" xfId="0" applyFont="1" applyAlignment="1">
      <alignment horizontal="center" vertical="center" wrapText="1"/>
    </xf>
    <xf numFmtId="0" fontId="27" fillId="0" borderId="0" xfId="0" applyFont="1" applyAlignment="1">
      <alignment horizontal="center" vertical="center"/>
    </xf>
    <xf numFmtId="14" fontId="27" fillId="0" borderId="0" xfId="0" applyNumberFormat="1"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28" fillId="0" borderId="0" xfId="0" applyFont="1" applyAlignment="1">
      <alignment horizontal="center"/>
    </xf>
    <xf numFmtId="0" fontId="29" fillId="0" borderId="1" xfId="0" applyFont="1" applyBorder="1" applyAlignment="1" applyProtection="1">
      <alignment horizontal="center"/>
      <protection locked="0"/>
    </xf>
    <xf numFmtId="0" fontId="29" fillId="0" borderId="2" xfId="0" applyFont="1" applyBorder="1" applyAlignment="1" applyProtection="1">
      <alignment horizontal="center"/>
      <protection locked="0"/>
    </xf>
    <xf numFmtId="0" fontId="22" fillId="0" borderId="0" xfId="0" applyFont="1" applyAlignment="1">
      <alignment horizontal="center" vertical="center"/>
    </xf>
    <xf numFmtId="0" fontId="5" fillId="0" borderId="13"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0" fillId="4" borderId="30" xfId="0" applyFill="1" applyBorder="1" applyAlignment="1">
      <alignment horizontal="center"/>
    </xf>
    <xf numFmtId="0" fontId="0" fillId="4" borderId="31" xfId="0" applyFill="1" applyBorder="1" applyAlignment="1">
      <alignment horizontal="center"/>
    </xf>
    <xf numFmtId="0" fontId="0" fillId="4" borderId="32" xfId="0" applyFill="1" applyBorder="1" applyAlignment="1">
      <alignment horizontal="center"/>
    </xf>
    <xf numFmtId="0" fontId="14" fillId="4" borderId="21" xfId="0" applyFont="1" applyFill="1" applyBorder="1" applyAlignment="1">
      <alignment horizontal="center"/>
    </xf>
    <xf numFmtId="0" fontId="14" fillId="4" borderId="22" xfId="0" applyFont="1" applyFill="1" applyBorder="1" applyAlignment="1">
      <alignment horizontal="center"/>
    </xf>
    <xf numFmtId="0" fontId="14" fillId="4" borderId="23" xfId="0" applyFont="1" applyFill="1" applyBorder="1" applyAlignment="1">
      <alignment horizontal="center"/>
    </xf>
    <xf numFmtId="0" fontId="0" fillId="4" borderId="21" xfId="0"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49" fontId="13" fillId="4" borderId="9" xfId="0" applyNumberFormat="1" applyFont="1" applyFill="1" applyBorder="1" applyAlignment="1">
      <alignment horizontal="center" vertical="center"/>
    </xf>
    <xf numFmtId="49" fontId="13" fillId="4" borderId="2" xfId="0" applyNumberFormat="1" applyFont="1" applyFill="1" applyBorder="1" applyAlignment="1">
      <alignment horizontal="center" vertical="center"/>
    </xf>
    <xf numFmtId="49" fontId="13" fillId="4" borderId="10" xfId="0" applyNumberFormat="1" applyFont="1" applyFill="1" applyBorder="1" applyAlignment="1">
      <alignment horizontal="center" vertical="center"/>
    </xf>
    <xf numFmtId="0" fontId="11" fillId="3" borderId="2" xfId="0" applyFont="1" applyFill="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4" fillId="0" borderId="0" xfId="0" applyFont="1" applyBorder="1" applyAlignment="1">
      <alignment horizontal="left" wrapText="1"/>
    </xf>
    <xf numFmtId="0" fontId="4" fillId="0" borderId="0" xfId="0" applyFont="1" applyBorder="1" applyAlignment="1">
      <alignment horizontal="left"/>
    </xf>
    <xf numFmtId="0" fontId="4" fillId="0" borderId="0" xfId="0" applyFont="1" applyBorder="1" applyAlignment="1">
      <alignment horizontal="left" vertical="center" wrapText="1"/>
    </xf>
  </cellXfs>
  <cellStyles count="5">
    <cellStyle name="20% - Accent5" xfId="2" builtinId="46"/>
    <cellStyle name="Hyperlink" xfId="4" builtinId="8"/>
    <cellStyle name="Neutral" xfId="3" builtinId="28"/>
    <cellStyle name="Normal" xfId="0" builtinId="0"/>
    <cellStyle name="Percent" xfId="1" builtinId="5"/>
  </cellStyles>
  <dxfs count="5">
    <dxf>
      <numFmt numFmtId="2" formatCode="0.00"/>
    </dxf>
    <dxf>
      <numFmt numFmtId="2" formatCode="0.00"/>
    </dxf>
    <dxf>
      <numFmt numFmtId="2" formatCode="0.00"/>
    </dxf>
    <dxf>
      <numFmt numFmtId="2" formatCode="0.0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Percent</a:t>
            </a:r>
            <a:r>
              <a:rPr lang="en-US" b="1" baseline="0"/>
              <a:t> of Benchmarks in Place</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'Program Summary'!$B$21</c:f>
              <c:strCache>
                <c:ptCount val="1"/>
                <c:pt idx="0">
                  <c:v>Percent of Benchmarks Not in Place</c:v>
                </c:pt>
              </c:strCache>
            </c:strRef>
          </c:tx>
          <c:spPr>
            <a:solidFill>
              <a:schemeClr val="accent2"/>
            </a:solidFill>
            <a:ln>
              <a:noFill/>
            </a:ln>
            <a:effectLst/>
          </c:spPr>
          <c:invertIfNegative val="0"/>
          <c:cat>
            <c:strRef>
              <c:extLst>
                <c:ext xmlns:c15="http://schemas.microsoft.com/office/drawing/2012/chart" uri="{02D57815-91ED-43cb-92C2-25804820EDAC}">
                  <c15:fullRef>
                    <c15:sqref>'Program Summary'!$C$20:$H$20</c15:sqref>
                  </c15:fullRef>
                </c:ext>
              </c:extLst>
              <c:f>'Program Summary'!$C$20:$D$20</c:f>
            </c:strRef>
          </c:cat>
          <c:val>
            <c:numRef>
              <c:extLst>
                <c:ext xmlns:c15="http://schemas.microsoft.com/office/drawing/2012/chart" uri="{02D57815-91ED-43cb-92C2-25804820EDAC}">
                  <c15:fullRef>
                    <c15:sqref>'Program Summary'!$C$21:$H$21</c15:sqref>
                  </c15:fullRef>
                </c:ext>
              </c:extLst>
              <c:f>'Program Summary'!$C$21:$D$21</c:f>
              <c:numCache>
                <c:formatCode>0%</c:formatCode>
                <c:ptCount val="2"/>
                <c:pt idx="0">
                  <c:v>0</c:v>
                </c:pt>
                <c:pt idx="1">
                  <c:v>0</c:v>
                </c:pt>
              </c:numCache>
            </c:numRef>
          </c:val>
          <c:extLst>
            <c:ext xmlns:c16="http://schemas.microsoft.com/office/drawing/2014/chart" uri="{C3380CC4-5D6E-409C-BE32-E72D297353CC}">
              <c16:uniqueId val="{00000000-8BAA-496F-A841-83F10FD9BEB1}"/>
            </c:ext>
          </c:extLst>
        </c:ser>
        <c:ser>
          <c:idx val="1"/>
          <c:order val="1"/>
          <c:tx>
            <c:strRef>
              <c:f>'Program Summary'!$B$22</c:f>
              <c:strCache>
                <c:ptCount val="1"/>
                <c:pt idx="0">
                  <c:v>Percent of Benchmarks that Need Improvement</c:v>
                </c:pt>
              </c:strCache>
            </c:strRef>
          </c:tx>
          <c:spPr>
            <a:solidFill>
              <a:schemeClr val="accent1"/>
            </a:solidFill>
            <a:ln>
              <a:noFill/>
            </a:ln>
            <a:effectLst/>
          </c:spPr>
          <c:invertIfNegative val="0"/>
          <c:cat>
            <c:strRef>
              <c:extLst>
                <c:ext xmlns:c15="http://schemas.microsoft.com/office/drawing/2012/chart" uri="{02D57815-91ED-43cb-92C2-25804820EDAC}">
                  <c15:fullRef>
                    <c15:sqref>'Program Summary'!$C$20:$H$20</c15:sqref>
                  </c15:fullRef>
                </c:ext>
              </c:extLst>
              <c:f>'Program Summary'!$C$20:$D$20</c:f>
            </c:strRef>
          </c:cat>
          <c:val>
            <c:numRef>
              <c:extLst>
                <c:ext xmlns:c15="http://schemas.microsoft.com/office/drawing/2012/chart" uri="{02D57815-91ED-43cb-92C2-25804820EDAC}">
                  <c15:fullRef>
                    <c15:sqref>'Program Summary'!$C$22:$H$22</c15:sqref>
                  </c15:fullRef>
                </c:ext>
              </c:extLst>
              <c:f>'Program Summary'!$C$22:$D$22</c:f>
              <c:numCache>
                <c:formatCode>0%</c:formatCode>
                <c:ptCount val="2"/>
                <c:pt idx="0">
                  <c:v>0</c:v>
                </c:pt>
                <c:pt idx="1">
                  <c:v>0</c:v>
                </c:pt>
              </c:numCache>
            </c:numRef>
          </c:val>
          <c:extLst>
            <c:ext xmlns:c16="http://schemas.microsoft.com/office/drawing/2014/chart" uri="{C3380CC4-5D6E-409C-BE32-E72D297353CC}">
              <c16:uniqueId val="{00000001-8BAA-496F-A841-83F10FD9BEB1}"/>
            </c:ext>
          </c:extLst>
        </c:ser>
        <c:ser>
          <c:idx val="2"/>
          <c:order val="2"/>
          <c:tx>
            <c:strRef>
              <c:f>'Program Summary'!$B$23</c:f>
              <c:strCache>
                <c:ptCount val="1"/>
                <c:pt idx="0">
                  <c:v>Percent of Benchmarks In Place</c:v>
                </c:pt>
              </c:strCache>
            </c:strRef>
          </c:tx>
          <c:spPr>
            <a:solidFill>
              <a:schemeClr val="accent3"/>
            </a:solidFill>
            <a:ln>
              <a:noFill/>
            </a:ln>
            <a:effectLst/>
          </c:spPr>
          <c:invertIfNegative val="0"/>
          <c:cat>
            <c:strRef>
              <c:extLst>
                <c:ext xmlns:c15="http://schemas.microsoft.com/office/drawing/2012/chart" uri="{02D57815-91ED-43cb-92C2-25804820EDAC}">
                  <c15:fullRef>
                    <c15:sqref>'Program Summary'!$C$20:$H$20</c15:sqref>
                  </c15:fullRef>
                </c:ext>
              </c:extLst>
              <c:f>'Program Summary'!$C$20:$D$20</c:f>
            </c:strRef>
          </c:cat>
          <c:val>
            <c:numRef>
              <c:extLst>
                <c:ext xmlns:c15="http://schemas.microsoft.com/office/drawing/2012/chart" uri="{02D57815-91ED-43cb-92C2-25804820EDAC}">
                  <c15:fullRef>
                    <c15:sqref>'Program Summary'!$C$23:$H$23</c15:sqref>
                  </c15:fullRef>
                </c:ext>
              </c:extLst>
              <c:f>'Program Summary'!$C$23:$D$23</c:f>
              <c:numCache>
                <c:formatCode>0%</c:formatCode>
                <c:ptCount val="2"/>
                <c:pt idx="0">
                  <c:v>0</c:v>
                </c:pt>
                <c:pt idx="1">
                  <c:v>0</c:v>
                </c:pt>
              </c:numCache>
            </c:numRef>
          </c:val>
          <c:extLst>
            <c:ext xmlns:c16="http://schemas.microsoft.com/office/drawing/2014/chart" uri="{C3380CC4-5D6E-409C-BE32-E72D297353CC}">
              <c16:uniqueId val="{00000002-8BAA-496F-A841-83F10FD9BEB1}"/>
            </c:ext>
          </c:extLst>
        </c:ser>
        <c:dLbls>
          <c:showLegendKey val="0"/>
          <c:showVal val="0"/>
          <c:showCatName val="0"/>
          <c:showSerName val="0"/>
          <c:showPercent val="0"/>
          <c:showBubbleSize val="0"/>
        </c:dLbls>
        <c:gapWidth val="150"/>
        <c:overlap val="100"/>
        <c:axId val="219499936"/>
        <c:axId val="219035576"/>
      </c:barChart>
      <c:catAx>
        <c:axId val="2194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19035576"/>
        <c:crosses val="autoZero"/>
        <c:auto val="1"/>
        <c:lblAlgn val="ctr"/>
        <c:lblOffset val="100"/>
        <c:noMultiLvlLbl val="0"/>
      </c:catAx>
      <c:valAx>
        <c:axId val="219035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4999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accent2"/>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Entry>
      <c:legendEntry>
        <c:idx val="2"/>
        <c:txPr>
          <a:bodyPr rot="0" spcFirstLastPara="1" vertOverflow="ellipsis" vert="horz" wrap="square" anchor="ctr" anchorCtr="1"/>
          <a:lstStyle/>
          <a:p>
            <a:pPr>
              <a:defRPr sz="900" b="0" i="0" u="none" strike="noStrike" kern="1200" baseline="0">
                <a:solidFill>
                  <a:schemeClr val="accent3"/>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Implementing the Pyramid Model Community-Wide-BoQs_v1.1_BLANK_10052022.xlsx]Graph!PivotTable3</c:name>
    <c:fmtId val="6"/>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Implementing</a:t>
            </a:r>
            <a:r>
              <a:rPr lang="en-US" b="1" baseline="0"/>
              <a:t> the Pyramid Model Community-Wide: Benchmarks of Quality v2.0</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Graph!$AD$12:$AD$13</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Graph!$AC$14:$AC$21</c:f>
              <c:strCache>
                <c:ptCount val="8"/>
                <c:pt idx="0">
                  <c:v>Community Leadership Team Membership &amp; Teaming</c:v>
                </c:pt>
                <c:pt idx="1">
                  <c:v>Funding </c:v>
                </c:pt>
                <c:pt idx="2">
                  <c:v>Communication &amp; Visibility</c:v>
                </c:pt>
                <c:pt idx="3">
                  <c:v>Implementation &amp; Demonstration Sites</c:v>
                </c:pt>
                <c:pt idx="4">
                  <c:v>Families </c:v>
                </c:pt>
                <c:pt idx="5">
                  <c:v>Behavior Support </c:v>
                </c:pt>
                <c:pt idx="6">
                  <c:v>Professional Development </c:v>
                </c:pt>
                <c:pt idx="7">
                  <c:v>Monitoring Implementation &amp; Outcomes</c:v>
                </c:pt>
              </c:strCache>
            </c:strRef>
          </c:cat>
          <c:val>
            <c:numRef>
              <c:f>Graph!$AD$14:$AD$21</c:f>
              <c:numCache>
                <c:formatCode>0.00</c:formatCode>
                <c:ptCount val="8"/>
                <c:pt idx="0">
                  <c:v>#N/A</c:v>
                </c:pt>
                <c:pt idx="1">
                  <c:v>#N/A</c:v>
                </c:pt>
                <c:pt idx="2">
                  <c:v>#N/A</c:v>
                </c:pt>
                <c:pt idx="3">
                  <c:v>#N/A</c:v>
                </c:pt>
                <c:pt idx="4">
                  <c:v>#N/A</c:v>
                </c:pt>
                <c:pt idx="5">
                  <c:v>#N/A</c:v>
                </c:pt>
                <c:pt idx="6">
                  <c:v>#N/A</c:v>
                </c:pt>
                <c:pt idx="7">
                  <c:v>#N/A</c:v>
                </c:pt>
              </c:numCache>
            </c:numRef>
          </c:val>
          <c:extLst>
            <c:ext xmlns:c16="http://schemas.microsoft.com/office/drawing/2014/chart" uri="{C3380CC4-5D6E-409C-BE32-E72D297353CC}">
              <c16:uniqueId val="{00000000-B8B6-412B-B463-42DC5FA8F0FD}"/>
            </c:ext>
          </c:extLst>
        </c:ser>
        <c:dLbls>
          <c:dLblPos val="outEnd"/>
          <c:showLegendKey val="0"/>
          <c:showVal val="1"/>
          <c:showCatName val="0"/>
          <c:showSerName val="0"/>
          <c:showPercent val="0"/>
          <c:showBubbleSize val="0"/>
        </c:dLbls>
        <c:gapWidth val="219"/>
        <c:overlap val="-27"/>
        <c:axId val="1332085407"/>
        <c:axId val="1332078751"/>
      </c:barChart>
      <c:catAx>
        <c:axId val="133208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332078751"/>
        <c:crosses val="autoZero"/>
        <c:auto val="1"/>
        <c:lblAlgn val="ctr"/>
        <c:lblOffset val="100"/>
        <c:noMultiLvlLbl val="0"/>
      </c:catAx>
      <c:valAx>
        <c:axId val="1332078751"/>
        <c:scaling>
          <c:orientation val="minMax"/>
          <c:max val="2"/>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In Place</a:t>
                </a:r>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r>
                  <a:rPr lang="en-US" b="1"/>
                  <a:t>Needs</a:t>
                </a:r>
              </a:p>
              <a:p>
                <a:pPr>
                  <a:defRPr b="1"/>
                </a:pPr>
                <a:r>
                  <a:rPr lang="en-US" b="1"/>
                  <a:t>Improvement</a:t>
                </a:r>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endParaRPr lang="en-US" b="1"/>
              </a:p>
              <a:p>
                <a:pPr>
                  <a:defRPr b="1"/>
                </a:pPr>
                <a:r>
                  <a:rPr lang="en-US" b="1"/>
                  <a:t>Not</a:t>
                </a:r>
                <a:r>
                  <a:rPr lang="en-US" b="1" baseline="0"/>
                  <a:t> i</a:t>
                </a:r>
                <a:r>
                  <a:rPr lang="en-US" b="1"/>
                  <a:t>n</a:t>
                </a:r>
                <a:r>
                  <a:rPr lang="en-US" b="1" baseline="0"/>
                  <a:t> Place</a:t>
                </a:r>
                <a:endParaRPr lang="en-US" b="1"/>
              </a:p>
            </c:rich>
          </c:tx>
          <c:layout>
            <c:manualLayout>
              <c:xMode val="edge"/>
              <c:yMode val="edge"/>
              <c:x val="8.0930703085483058E-3"/>
              <c:y val="0.10898763132456625"/>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085407"/>
        <c:crosses val="autoZero"/>
        <c:crossBetween val="between"/>
        <c:maj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3</xdr:col>
      <xdr:colOff>95249</xdr:colOff>
      <xdr:row>26</xdr:row>
      <xdr:rowOff>122725</xdr:rowOff>
    </xdr:from>
    <xdr:to>
      <xdr:col>21</xdr:col>
      <xdr:colOff>222158</xdr:colOff>
      <xdr:row>55</xdr:row>
      <xdr:rowOff>180975</xdr:rowOff>
    </xdr:to>
    <xdr:pic>
      <xdr:nvPicPr>
        <xdr:cNvPr id="4" name="Picture 3">
          <a:extLst>
            <a:ext uri="{FF2B5EF4-FFF2-40B4-BE49-F238E27FC236}">
              <a16:creationId xmlns:a16="http://schemas.microsoft.com/office/drawing/2014/main" id="{55E3E1B6-6171-856A-CC83-C6DA0AC97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49" y="5456725"/>
          <a:ext cx="11099709" cy="568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600075</xdr:colOff>
      <xdr:row>0</xdr:row>
      <xdr:rowOff>161925</xdr:rowOff>
    </xdr:from>
    <xdr:to>
      <xdr:col>16</xdr:col>
      <xdr:colOff>66675</xdr:colOff>
      <xdr:row>11</xdr:row>
      <xdr:rowOff>79894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48075" y="161925"/>
          <a:ext cx="6172200" cy="2013469"/>
        </a:xfrm>
        <a:prstGeom prst="rect">
          <a:avLst/>
        </a:prstGeom>
      </xdr:spPr>
    </xdr:pic>
    <xdr:clientData/>
  </xdr:twoCellAnchor>
  <xdr:twoCellAnchor>
    <xdr:from>
      <xdr:col>2</xdr:col>
      <xdr:colOff>600075</xdr:colOff>
      <xdr:row>32</xdr:row>
      <xdr:rowOff>9525</xdr:rowOff>
    </xdr:from>
    <xdr:to>
      <xdr:col>6</xdr:col>
      <xdr:colOff>95250</xdr:colOff>
      <xdr:row>35</xdr:row>
      <xdr:rowOff>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V="1">
          <a:off x="1819275" y="6562725"/>
          <a:ext cx="1933575" cy="5619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28</xdr:row>
      <xdr:rowOff>123825</xdr:rowOff>
    </xdr:from>
    <xdr:to>
      <xdr:col>6</xdr:col>
      <xdr:colOff>104775</xdr:colOff>
      <xdr:row>30</xdr:row>
      <xdr:rowOff>76200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a:off x="1838325" y="5915025"/>
          <a:ext cx="1924050" cy="3333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590550</xdr:colOff>
      <xdr:row>37</xdr:row>
      <xdr:rowOff>114300</xdr:rowOff>
    </xdr:from>
    <xdr:to>
      <xdr:col>23</xdr:col>
      <xdr:colOff>238125</xdr:colOff>
      <xdr:row>40</xdr:row>
      <xdr:rowOff>9525</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172950" y="7620000"/>
          <a:ext cx="2085975" cy="4667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0000"/>
              </a:solidFill>
            </a:rPr>
            <a:t>Enter a rating of either 0, 1, or 2 for</a:t>
          </a:r>
          <a:r>
            <a:rPr lang="en-US" sz="1100" baseline="0">
              <a:solidFill>
                <a:srgbClr val="FF0000"/>
              </a:solidFill>
            </a:rPr>
            <a:t> each indicator. </a:t>
          </a:r>
        </a:p>
      </xdr:txBody>
    </xdr:sp>
    <xdr:clientData/>
  </xdr:twoCellAnchor>
  <xdr:twoCellAnchor>
    <xdr:from>
      <xdr:col>20</xdr:col>
      <xdr:colOff>0</xdr:colOff>
      <xdr:row>30</xdr:row>
      <xdr:rowOff>76200</xdr:rowOff>
    </xdr:from>
    <xdr:to>
      <xdr:col>23</xdr:col>
      <xdr:colOff>257175</xdr:colOff>
      <xdr:row>32</xdr:row>
      <xdr:rowOff>180975</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2192000" y="6248400"/>
          <a:ext cx="2085975" cy="4857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0000"/>
              </a:solidFill>
            </a:rPr>
            <a:t>Type</a:t>
          </a:r>
          <a:r>
            <a:rPr lang="en-US" sz="1100" baseline="0">
              <a:solidFill>
                <a:srgbClr val="FF0000"/>
              </a:solidFill>
            </a:rPr>
            <a:t> in the Date of when the BoQ was completed.</a:t>
          </a:r>
          <a:endParaRPr lang="en-US" sz="1100">
            <a:solidFill>
              <a:srgbClr val="FF0000"/>
            </a:solidFill>
          </a:endParaRPr>
        </a:p>
      </xdr:txBody>
    </xdr:sp>
    <xdr:clientData/>
  </xdr:twoCellAnchor>
  <xdr:twoCellAnchor>
    <xdr:from>
      <xdr:col>18</xdr:col>
      <xdr:colOff>247651</xdr:colOff>
      <xdr:row>31</xdr:row>
      <xdr:rowOff>128588</xdr:rowOff>
    </xdr:from>
    <xdr:to>
      <xdr:col>20</xdr:col>
      <xdr:colOff>0</xdr:colOff>
      <xdr:row>33</xdr:row>
      <xdr:rowOff>114301</xdr:rowOff>
    </xdr:to>
    <xdr:cxnSp macro="">
      <xdr:nvCxnSpPr>
        <xdr:cNvPr id="13" name="Straight Arrow Connector 12">
          <a:extLst>
            <a:ext uri="{FF2B5EF4-FFF2-40B4-BE49-F238E27FC236}">
              <a16:creationId xmlns:a16="http://schemas.microsoft.com/office/drawing/2014/main" id="{00000000-0008-0000-0000-00000D000000}"/>
            </a:ext>
          </a:extLst>
        </xdr:cNvPr>
        <xdr:cNvCxnSpPr>
          <a:stCxn id="11" idx="1"/>
        </xdr:cNvCxnSpPr>
      </xdr:nvCxnSpPr>
      <xdr:spPr>
        <a:xfrm flipH="1">
          <a:off x="11220451" y="6491288"/>
          <a:ext cx="971549" cy="3667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285750</xdr:colOff>
      <xdr:row>35</xdr:row>
      <xdr:rowOff>123827</xdr:rowOff>
    </xdr:from>
    <xdr:to>
      <xdr:col>19</xdr:col>
      <xdr:colOff>590550</xdr:colOff>
      <xdr:row>38</xdr:row>
      <xdr:rowOff>157163</xdr:rowOff>
    </xdr:to>
    <xdr:cxnSp macro="">
      <xdr:nvCxnSpPr>
        <xdr:cNvPr id="15" name="Straight Arrow Connector 14">
          <a:extLst>
            <a:ext uri="{FF2B5EF4-FFF2-40B4-BE49-F238E27FC236}">
              <a16:creationId xmlns:a16="http://schemas.microsoft.com/office/drawing/2014/main" id="{00000000-0008-0000-0000-00000F000000}"/>
            </a:ext>
          </a:extLst>
        </xdr:cNvPr>
        <xdr:cNvCxnSpPr>
          <a:stCxn id="10" idx="1"/>
        </xdr:cNvCxnSpPr>
      </xdr:nvCxnSpPr>
      <xdr:spPr>
        <a:xfrm flipH="1" flipV="1">
          <a:off x="10039350" y="7248527"/>
          <a:ext cx="2133600" cy="6048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352425</xdr:colOff>
      <xdr:row>38</xdr:row>
      <xdr:rowOff>171450</xdr:rowOff>
    </xdr:from>
    <xdr:to>
      <xdr:col>19</xdr:col>
      <xdr:colOff>581026</xdr:colOff>
      <xdr:row>39</xdr:row>
      <xdr:rowOff>171450</xdr:rowOff>
    </xdr:to>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flipH="1">
          <a:off x="10106025" y="7867650"/>
          <a:ext cx="2057401" cy="190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1733548</xdr:colOff>
      <xdr:row>0</xdr:row>
      <xdr:rowOff>57150</xdr:rowOff>
    </xdr:from>
    <xdr:to>
      <xdr:col>9</xdr:col>
      <xdr:colOff>447675</xdr:colOff>
      <xdr:row>18</xdr:row>
      <xdr:rowOff>152399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6</xdr:row>
      <xdr:rowOff>14286</xdr:rowOff>
    </xdr:from>
    <xdr:to>
      <xdr:col>13</xdr:col>
      <xdr:colOff>9525</xdr:colOff>
      <xdr:row>39</xdr:row>
      <xdr:rowOff>57149</xdr:rowOff>
    </xdr:to>
    <xdr:graphicFrame macro="">
      <xdr:nvGraphicFramePr>
        <xdr:cNvPr id="3" name="Chart 2">
          <a:extLst>
            <a:ext uri="{FF2B5EF4-FFF2-40B4-BE49-F238E27FC236}">
              <a16:creationId xmlns:a16="http://schemas.microsoft.com/office/drawing/2014/main" id="{030C5CAF-649A-40F4-800B-C3A01FCA4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314325</xdr:colOff>
      <xdr:row>6</xdr:row>
      <xdr:rowOff>247650</xdr:rowOff>
    </xdr:from>
    <xdr:to>
      <xdr:col>15</xdr:col>
      <xdr:colOff>314325</xdr:colOff>
      <xdr:row>15</xdr:row>
      <xdr:rowOff>104775</xdr:rowOff>
    </xdr:to>
    <mc:AlternateContent xmlns:mc="http://schemas.openxmlformats.org/markup-compatibility/2006" xmlns:a14="http://schemas.microsoft.com/office/drawing/2010/main">
      <mc:Choice Requires="a14">
        <xdr:graphicFrame macro="">
          <xdr:nvGraphicFramePr>
            <xdr:cNvPr id="4" name="Date">
              <a:extLst>
                <a:ext uri="{FF2B5EF4-FFF2-40B4-BE49-F238E27FC236}">
                  <a16:creationId xmlns:a16="http://schemas.microsoft.com/office/drawing/2014/main" id="{9FAED3F8-4D69-452B-A65C-42AA039F0EF2}"/>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2315825" y="13906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refreshedDate="44839.493945486109" createdVersion="6" refreshedVersion="8" minRefreshableVersion="3" recordCount="6" xr:uid="{3F4E9308-5EA8-4DB5-9D6D-99EBC4591A34}">
  <cacheSource type="worksheet">
    <worksheetSource ref="B42:J48" sheet="Graph"/>
  </cacheSource>
  <cacheFields count="9">
    <cacheField name="Date" numFmtId="164">
      <sharedItems count="6">
        <s v=""/>
        <s v="10/7/2021" u="1"/>
        <s v="10/1/2022" u="1"/>
        <s v="4/7/2021" u="1"/>
        <s v="4/9/2021" u="1"/>
        <s v="5/1/2022" u="1"/>
      </sharedItems>
    </cacheField>
    <cacheField name="Community Leadership Team Membership and Teaming" numFmtId="2">
      <sharedItems/>
    </cacheField>
    <cacheField name="Funding" numFmtId="2">
      <sharedItems/>
    </cacheField>
    <cacheField name="Communication and Visibility" numFmtId="2">
      <sharedItems/>
    </cacheField>
    <cacheField name="Implementation and Demonstration Sites" numFmtId="2">
      <sharedItems/>
    </cacheField>
    <cacheField name="Families" numFmtId="2">
      <sharedItems/>
    </cacheField>
    <cacheField name="Behavior Support" numFmtId="2">
      <sharedItems/>
    </cacheField>
    <cacheField name="Professional Development" numFmtId="2">
      <sharedItems/>
    </cacheField>
    <cacheField name="Monitoring Implementation and Outcomes" numFmtId="2">
      <sharedItems/>
    </cacheField>
  </cacheFields>
  <extLst>
    <ext xmlns:x14="http://schemas.microsoft.com/office/spreadsheetml/2009/9/main" uri="{725AE2AE-9491-48be-B2B4-4EB974FC3084}">
      <x14:pivotCacheDefinition pivotCacheId="107573143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s v=""/>
    <s v=""/>
    <s v=""/>
    <s v=""/>
    <s v=""/>
    <s v=""/>
    <s v=""/>
    <s v=""/>
  </r>
  <r>
    <x v="0"/>
    <s v=""/>
    <s v=""/>
    <s v=""/>
    <s v=""/>
    <s v=""/>
    <s v=""/>
    <s v=""/>
    <s v=""/>
  </r>
  <r>
    <x v="0"/>
    <s v=""/>
    <s v=""/>
    <s v=""/>
    <s v=""/>
    <s v=""/>
    <s v=""/>
    <s v=""/>
    <s v=""/>
  </r>
  <r>
    <x v="0"/>
    <s v=""/>
    <s v=""/>
    <s v=""/>
    <s v=""/>
    <s v=""/>
    <s v=""/>
    <s v=""/>
    <s v=""/>
  </r>
  <r>
    <x v="0"/>
    <s v=""/>
    <s v=""/>
    <s v=""/>
    <s v=""/>
    <s v=""/>
    <s v=""/>
    <s v=""/>
    <s v=""/>
  </r>
  <r>
    <x v="0"/>
    <s v=""/>
    <s v=""/>
    <s v=""/>
    <s v=""/>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CA8B46-A205-4404-87D7-93F444C3F69B}" name="PivotTable3" cacheId="6" dataOnRows="1" applyNumberFormats="0" applyBorderFormats="0" applyFontFormats="0" applyPatternFormats="0" applyAlignmentFormats="0" applyWidthHeightFormats="1" dataCaption="Critical Elements" updatedVersion="8" minRefreshableVersion="3" useAutoFormatting="1" rowGrandTotals="0" colGrandTotals="0" itemPrintTitles="1" createdVersion="5" indent="0" outline="1" outlineData="1" multipleFieldFilters="0" chartFormat="7" colHeaderCaption="Date">
  <location ref="AC12:AD21" firstHeaderRow="1" firstDataRow="2" firstDataCol="1"/>
  <pivotFields count="9">
    <pivotField axis="axisCol" showAll="0">
      <items count="7">
        <item x="0"/>
        <item m="1" x="3"/>
        <item m="1" x="1"/>
        <item m="1" x="4"/>
        <item m="1" x="5"/>
        <item m="1" x="2"/>
        <item t="default"/>
      </items>
    </pivotField>
    <pivotField dataField="1" showAll="0" defaultSubtota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8">
    <i>
      <x/>
    </i>
    <i i="1">
      <x v="1"/>
    </i>
    <i i="2">
      <x v="2"/>
    </i>
    <i i="3">
      <x v="3"/>
    </i>
    <i i="4">
      <x v="4"/>
    </i>
    <i i="5">
      <x v="5"/>
    </i>
    <i i="6">
      <x v="6"/>
    </i>
    <i i="7">
      <x v="7"/>
    </i>
  </rowItems>
  <colFields count="1">
    <field x="0"/>
  </colFields>
  <colItems count="1">
    <i>
      <x/>
    </i>
  </colItems>
  <dataFields count="8">
    <dataField name="Community Leadership Team Membership &amp; Teaming" fld="1" subtotal="average" baseField="0" baseItem="24"/>
    <dataField name="Funding " fld="2" subtotal="average" baseField="0" baseItem="24"/>
    <dataField name="Communication &amp; Visibility" fld="3" subtotal="average" baseField="0" baseItem="24"/>
    <dataField name="Implementation &amp; Demonstration Sites" fld="4" subtotal="average" baseField="0" baseItem="24"/>
    <dataField name="Families " fld="5" subtotal="average" baseField="0" baseItem="24"/>
    <dataField name="Behavior Support " fld="6" subtotal="average" baseField="0" baseItem="24"/>
    <dataField name="Professional Development " fld="7" subtotal="average" baseField="0" baseItem="24"/>
    <dataField name="Monitoring Implementation &amp; Outcomes" fld="8" subtotal="average" baseField="0" baseItem="0"/>
  </dataFields>
  <formats count="1">
    <format dxfId="3">
      <pivotArea outline="0" collapsedLevelsAreSubtotals="1" fieldPosition="0"/>
    </format>
  </formats>
  <chartFormats count="7">
    <chartFormat chart="6" format="0" series="1">
      <pivotArea type="data" outline="0" fieldPosition="0">
        <references count="2">
          <reference field="4294967294" count="1" selected="0">
            <x v="0"/>
          </reference>
          <reference field="0" count="1" selected="0">
            <x v="0"/>
          </reference>
        </references>
      </pivotArea>
    </chartFormat>
    <chartFormat chart="6" format="1" series="1">
      <pivotArea type="data" outline="0" fieldPosition="0">
        <references count="2">
          <reference field="4294967294" count="1" selected="0">
            <x v="0"/>
          </reference>
          <reference field="0" count="1" selected="0">
            <x v="1"/>
          </reference>
        </references>
      </pivotArea>
    </chartFormat>
    <chartFormat chart="6" format="2" series="1">
      <pivotArea type="data" outline="0" fieldPosition="0">
        <references count="2">
          <reference field="4294967294" count="1" selected="0">
            <x v="0"/>
          </reference>
          <reference field="0" count="1" selected="0">
            <x v="2"/>
          </reference>
        </references>
      </pivotArea>
    </chartFormat>
    <chartFormat chart="6" format="3" series="1">
      <pivotArea type="data" outline="0" fieldPosition="0">
        <references count="1">
          <reference field="4294967294" count="1" selected="0">
            <x v="0"/>
          </reference>
        </references>
      </pivotArea>
    </chartFormat>
    <chartFormat chart="6" format="4" series="1">
      <pivotArea type="data" outline="0" fieldPosition="0">
        <references count="2">
          <reference field="4294967294" count="1" selected="0">
            <x v="0"/>
          </reference>
          <reference field="0" count="1" selected="0">
            <x v="3"/>
          </reference>
        </references>
      </pivotArea>
    </chartFormat>
    <chartFormat chart="6" format="5" series="1">
      <pivotArea type="data" outline="0" fieldPosition="0">
        <references count="2">
          <reference field="4294967294" count="1" selected="0">
            <x v="0"/>
          </reference>
          <reference field="0" count="1" selected="0">
            <x v="4"/>
          </reference>
        </references>
      </pivotArea>
    </chartFormat>
    <chartFormat chart="6" format="6" series="1">
      <pivotArea type="data" outline="0" fieldPosition="0">
        <references count="2">
          <reference field="4294967294" count="1" selected="0">
            <x v="0"/>
          </reference>
          <reference field="0"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609D1BB1-7778-4BF7-BECD-7A1D4BF8CBF6}" sourceName="Date">
  <pivotTables>
    <pivotTable tabId="2" name="PivotTable3"/>
  </pivotTables>
  <data>
    <tabular pivotCacheId="1075731430" showMissing="0">
      <items count="6">
        <i x="0" s="1"/>
        <i x="2" s="1" nd="1"/>
        <i x="1" s="1" nd="1"/>
        <i x="3" s="1" nd="1"/>
        <i x="4"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6E794B42-2432-45A5-98FB-EF2624E42B27}" cache="Slicer_Date" caption="Dat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iNAY6hZ0r4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4:V56"/>
  <sheetViews>
    <sheetView showGridLines="0" showRowColHeaders="0" tabSelected="1" workbookViewId="0">
      <selection activeCell="B21" sqref="B21:V26"/>
    </sheetView>
  </sheetViews>
  <sheetFormatPr defaultRowHeight="15" x14ac:dyDescent="0.25"/>
  <sheetData>
    <row r="14" spans="2:22" ht="39" x14ac:dyDescent="0.6">
      <c r="B14" s="99" t="s">
        <v>17</v>
      </c>
      <c r="C14" s="99"/>
      <c r="D14" s="99"/>
      <c r="E14" s="99"/>
      <c r="F14" s="99"/>
      <c r="G14" s="99"/>
      <c r="H14" s="99"/>
      <c r="I14" s="99"/>
      <c r="J14" s="99"/>
      <c r="K14" s="99"/>
      <c r="L14" s="99"/>
      <c r="M14" s="99"/>
      <c r="N14" s="99"/>
      <c r="O14" s="99"/>
      <c r="P14" s="99"/>
      <c r="Q14" s="99"/>
      <c r="R14" s="99"/>
      <c r="S14" s="99"/>
      <c r="T14" s="99"/>
      <c r="U14" s="99"/>
      <c r="V14" s="99"/>
    </row>
    <row r="15" spans="2:22" ht="21" customHeight="1" x14ac:dyDescent="0.25">
      <c r="B15" s="95" t="s">
        <v>80</v>
      </c>
      <c r="C15" s="95"/>
      <c r="D15" s="95"/>
      <c r="E15" s="95"/>
      <c r="F15" s="95"/>
      <c r="G15" s="95"/>
      <c r="H15" s="95"/>
      <c r="I15" s="95"/>
      <c r="J15" s="95"/>
      <c r="K15" s="95"/>
      <c r="L15" s="95"/>
      <c r="M15" s="95"/>
      <c r="N15" s="95"/>
      <c r="O15" s="95"/>
      <c r="P15" s="95"/>
      <c r="Q15" s="95"/>
      <c r="R15" s="95"/>
      <c r="S15" s="95"/>
      <c r="T15" s="95"/>
      <c r="U15" s="95"/>
      <c r="V15" s="95"/>
    </row>
    <row r="16" spans="2:22" x14ac:dyDescent="0.25">
      <c r="B16" s="96" t="s">
        <v>81</v>
      </c>
      <c r="C16" s="96"/>
      <c r="D16" s="96"/>
      <c r="E16" s="96"/>
      <c r="F16" s="96"/>
      <c r="G16" s="96"/>
      <c r="H16" s="96"/>
      <c r="I16" s="96"/>
      <c r="J16" s="96"/>
      <c r="K16" s="96"/>
      <c r="L16" s="96"/>
      <c r="M16" s="96"/>
      <c r="N16" s="96"/>
      <c r="O16" s="96"/>
      <c r="P16" s="96"/>
      <c r="Q16" s="96"/>
      <c r="R16" s="96"/>
      <c r="S16" s="96"/>
      <c r="T16" s="96"/>
      <c r="U16" s="96"/>
      <c r="V16" s="96"/>
    </row>
    <row r="17" spans="2:22" x14ac:dyDescent="0.25">
      <c r="B17" s="97" t="s">
        <v>14</v>
      </c>
      <c r="C17" s="97"/>
      <c r="D17" s="97"/>
      <c r="E17" s="97"/>
      <c r="F17" s="97"/>
      <c r="G17" s="97"/>
      <c r="H17" s="97"/>
      <c r="I17" s="97"/>
      <c r="J17" s="97"/>
      <c r="K17" s="97"/>
      <c r="L17" s="97"/>
      <c r="M17" s="97"/>
      <c r="N17" s="97"/>
      <c r="O17" s="97"/>
      <c r="P17" s="97"/>
      <c r="Q17" s="97"/>
      <c r="R17" s="97"/>
      <c r="S17" s="97"/>
      <c r="T17" s="97"/>
      <c r="U17" s="97"/>
      <c r="V17" s="97"/>
    </row>
    <row r="18" spans="2:22" x14ac:dyDescent="0.25">
      <c r="B18" s="98" t="s">
        <v>15</v>
      </c>
      <c r="C18" s="98"/>
      <c r="D18" s="98"/>
      <c r="E18" s="98"/>
      <c r="F18" s="98"/>
      <c r="G18" s="98"/>
      <c r="H18" s="98"/>
      <c r="I18" s="98"/>
      <c r="J18" s="98"/>
      <c r="K18" s="98"/>
      <c r="L18" s="98"/>
      <c r="M18" s="98"/>
      <c r="N18" s="98"/>
      <c r="O18" s="98"/>
      <c r="P18" s="98"/>
      <c r="Q18" s="98"/>
      <c r="R18" s="98"/>
      <c r="S18" s="98"/>
      <c r="T18" s="98"/>
      <c r="U18" s="98"/>
      <c r="V18" s="98"/>
    </row>
    <row r="19" spans="2:22" x14ac:dyDescent="0.25">
      <c r="B19" s="86" t="s">
        <v>16</v>
      </c>
      <c r="C19" s="86"/>
      <c r="D19" s="86"/>
      <c r="E19" s="86"/>
      <c r="F19" s="86"/>
      <c r="G19" s="86"/>
      <c r="H19" s="86"/>
      <c r="I19" s="86"/>
      <c r="J19" s="86"/>
      <c r="K19" s="86"/>
      <c r="L19" s="86"/>
      <c r="M19" s="86"/>
      <c r="N19" s="86"/>
      <c r="O19" s="86"/>
      <c r="P19" s="86"/>
      <c r="Q19" s="86"/>
      <c r="R19" s="86"/>
      <c r="S19" s="86"/>
      <c r="T19" s="86"/>
      <c r="U19" s="86"/>
      <c r="V19" s="86"/>
    </row>
    <row r="20" spans="2:22" x14ac:dyDescent="0.25">
      <c r="B20" s="59"/>
      <c r="C20" s="59"/>
      <c r="D20" s="59"/>
      <c r="E20" s="59"/>
      <c r="F20" s="59"/>
      <c r="G20" s="59"/>
      <c r="H20" s="59"/>
      <c r="I20" s="59"/>
      <c r="J20" s="59"/>
      <c r="K20" s="59"/>
      <c r="L20" s="59"/>
      <c r="M20" s="59"/>
      <c r="N20" s="59"/>
      <c r="O20" s="59"/>
      <c r="P20" s="59"/>
      <c r="Q20" s="59"/>
      <c r="R20" s="59"/>
      <c r="S20" s="59"/>
      <c r="T20" s="59"/>
      <c r="U20" s="59"/>
      <c r="V20" s="59"/>
    </row>
    <row r="21" spans="2:22" ht="15" customHeight="1" x14ac:dyDescent="0.25">
      <c r="B21" s="94" t="s">
        <v>18</v>
      </c>
      <c r="C21" s="94"/>
      <c r="D21" s="94"/>
      <c r="E21" s="94"/>
      <c r="F21" s="94"/>
      <c r="G21" s="94"/>
      <c r="H21" s="94"/>
      <c r="I21" s="94"/>
      <c r="J21" s="94"/>
      <c r="K21" s="94"/>
      <c r="L21" s="94"/>
      <c r="M21" s="94"/>
      <c r="N21" s="94"/>
      <c r="O21" s="94"/>
      <c r="P21" s="94"/>
      <c r="Q21" s="94"/>
      <c r="R21" s="94"/>
      <c r="S21" s="94"/>
      <c r="T21" s="94"/>
      <c r="U21" s="94"/>
      <c r="V21" s="94"/>
    </row>
    <row r="22" spans="2:22" x14ac:dyDescent="0.25">
      <c r="B22" s="94"/>
      <c r="C22" s="94"/>
      <c r="D22" s="94"/>
      <c r="E22" s="94"/>
      <c r="F22" s="94"/>
      <c r="G22" s="94"/>
      <c r="H22" s="94"/>
      <c r="I22" s="94"/>
      <c r="J22" s="94"/>
      <c r="K22" s="94"/>
      <c r="L22" s="94"/>
      <c r="M22" s="94"/>
      <c r="N22" s="94"/>
      <c r="O22" s="94"/>
      <c r="P22" s="94"/>
      <c r="Q22" s="94"/>
      <c r="R22" s="94"/>
      <c r="S22" s="94"/>
      <c r="T22" s="94"/>
      <c r="U22" s="94"/>
      <c r="V22" s="94"/>
    </row>
    <row r="23" spans="2:22" x14ac:dyDescent="0.25">
      <c r="B23" s="94"/>
      <c r="C23" s="94"/>
      <c r="D23" s="94"/>
      <c r="E23" s="94"/>
      <c r="F23" s="94"/>
      <c r="G23" s="94"/>
      <c r="H23" s="94"/>
      <c r="I23" s="94"/>
      <c r="J23" s="94"/>
      <c r="K23" s="94"/>
      <c r="L23" s="94"/>
      <c r="M23" s="94"/>
      <c r="N23" s="94"/>
      <c r="O23" s="94"/>
      <c r="P23" s="94"/>
      <c r="Q23" s="94"/>
      <c r="R23" s="94"/>
      <c r="S23" s="94"/>
      <c r="T23" s="94"/>
      <c r="U23" s="94"/>
      <c r="V23" s="94"/>
    </row>
    <row r="24" spans="2:22" x14ac:dyDescent="0.25">
      <c r="B24" s="94"/>
      <c r="C24" s="94"/>
      <c r="D24" s="94"/>
      <c r="E24" s="94"/>
      <c r="F24" s="94"/>
      <c r="G24" s="94"/>
      <c r="H24" s="94"/>
      <c r="I24" s="94"/>
      <c r="J24" s="94"/>
      <c r="K24" s="94"/>
      <c r="L24" s="94"/>
      <c r="M24" s="94"/>
      <c r="N24" s="94"/>
      <c r="O24" s="94"/>
      <c r="P24" s="94"/>
      <c r="Q24" s="94"/>
      <c r="R24" s="94"/>
      <c r="S24" s="94"/>
      <c r="T24" s="94"/>
      <c r="U24" s="94"/>
      <c r="V24" s="94"/>
    </row>
    <row r="25" spans="2:22" x14ac:dyDescent="0.25">
      <c r="B25" s="94"/>
      <c r="C25" s="94"/>
      <c r="D25" s="94"/>
      <c r="E25" s="94"/>
      <c r="F25" s="94"/>
      <c r="G25" s="94"/>
      <c r="H25" s="94"/>
      <c r="I25" s="94"/>
      <c r="J25" s="94"/>
      <c r="K25" s="94"/>
      <c r="L25" s="94"/>
      <c r="M25" s="94"/>
      <c r="N25" s="94"/>
      <c r="O25" s="94"/>
      <c r="P25" s="94"/>
      <c r="Q25" s="94"/>
      <c r="R25" s="94"/>
      <c r="S25" s="94"/>
      <c r="T25" s="94"/>
      <c r="U25" s="94"/>
      <c r="V25" s="94"/>
    </row>
    <row r="26" spans="2:22" x14ac:dyDescent="0.25">
      <c r="B26" s="94"/>
      <c r="C26" s="94"/>
      <c r="D26" s="94"/>
      <c r="E26" s="94"/>
      <c r="F26" s="94"/>
      <c r="G26" s="94"/>
      <c r="H26" s="94"/>
      <c r="I26" s="94"/>
      <c r="J26" s="94"/>
      <c r="K26" s="94"/>
      <c r="L26" s="94"/>
      <c r="M26" s="94"/>
      <c r="N26" s="94"/>
      <c r="O26" s="94"/>
      <c r="P26" s="94"/>
      <c r="Q26" s="94"/>
      <c r="R26" s="94"/>
      <c r="S26" s="94"/>
      <c r="T26" s="94"/>
      <c r="U26" s="94"/>
      <c r="V26" s="94"/>
    </row>
    <row r="27" spans="2:22" ht="21" x14ac:dyDescent="0.35">
      <c r="B27" s="93" t="s">
        <v>11</v>
      </c>
      <c r="C27" s="93"/>
      <c r="D27" s="93"/>
      <c r="E27" s="93"/>
      <c r="F27" s="93"/>
      <c r="G27" s="93"/>
      <c r="H27" s="93"/>
      <c r="I27" s="93"/>
      <c r="J27" s="93"/>
      <c r="K27" s="93"/>
      <c r="L27" s="93"/>
      <c r="M27" s="93"/>
      <c r="N27" s="93"/>
    </row>
    <row r="28" spans="2:22" x14ac:dyDescent="0.25">
      <c r="B28" s="87" t="s">
        <v>13</v>
      </c>
      <c r="C28" s="88"/>
    </row>
    <row r="29" spans="2:22" ht="15.75" customHeight="1" x14ac:dyDescent="0.25">
      <c r="B29" s="91"/>
      <c r="C29" s="92"/>
    </row>
    <row r="30" spans="2:22" ht="15" customHeight="1" x14ac:dyDescent="0.25">
      <c r="B30" s="91"/>
      <c r="C30" s="92"/>
    </row>
    <row r="31" spans="2:22" ht="15" customHeight="1" x14ac:dyDescent="0.25">
      <c r="B31" s="89"/>
      <c r="C31" s="90"/>
    </row>
    <row r="35" spans="2:3" ht="15.75" customHeight="1" x14ac:dyDescent="0.25">
      <c r="B35" s="87" t="s">
        <v>12</v>
      </c>
      <c r="C35" s="88"/>
    </row>
    <row r="36" spans="2:3" ht="15.75" customHeight="1" x14ac:dyDescent="0.25">
      <c r="B36" s="89"/>
      <c r="C36" s="90"/>
    </row>
    <row r="56" spans="2:3" x14ac:dyDescent="0.25">
      <c r="B56" s="58"/>
      <c r="C56" s="47"/>
    </row>
  </sheetData>
  <sheetProtection selectLockedCells="1" selectUnlockedCells="1"/>
  <mergeCells count="10">
    <mergeCell ref="B15:V15"/>
    <mergeCell ref="B16:V16"/>
    <mergeCell ref="B17:V17"/>
    <mergeCell ref="B18:V18"/>
    <mergeCell ref="B14:V14"/>
    <mergeCell ref="B19:V19"/>
    <mergeCell ref="B35:C36"/>
    <mergeCell ref="B28:C31"/>
    <mergeCell ref="B27:N27"/>
    <mergeCell ref="B21:V26"/>
  </mergeCells>
  <hyperlinks>
    <hyperlink ref="B19:V19" r:id="rId1" display="Click here for data entry tutorial" xr:uid="{68F76543-AF76-4931-BF7D-C2FA48CB155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60"/>
  <sheetViews>
    <sheetView showGridLines="0" showRowColHeaders="0" zoomScaleNormal="100" workbookViewId="0">
      <pane xSplit="1" ySplit="9" topLeftCell="B10" activePane="bottomRight" state="frozen"/>
      <selection pane="topRight" activeCell="B1" sqref="B1"/>
      <selection pane="bottomLeft" activeCell="A10" sqref="A10"/>
      <selection pane="bottomRight" activeCell="C5" sqref="C5:I5"/>
    </sheetView>
  </sheetViews>
  <sheetFormatPr defaultRowHeight="14.25" x14ac:dyDescent="0.2"/>
  <cols>
    <col min="1" max="1" width="19.42578125" style="1" customWidth="1"/>
    <col min="2" max="2" width="14.28515625" style="1" bestFit="1" customWidth="1"/>
    <col min="3" max="3" width="88.28515625" style="2" customWidth="1"/>
    <col min="4" max="6" width="11.28515625" style="7" bestFit="1" customWidth="1"/>
    <col min="7" max="7" width="10.140625" style="7" bestFit="1" customWidth="1"/>
    <col min="8" max="8" width="9.140625" style="7"/>
    <col min="9" max="9" width="9" style="7" customWidth="1"/>
    <col min="10" max="16384" width="9.140625" style="1"/>
  </cols>
  <sheetData>
    <row r="1" spans="1:10" ht="15.75" customHeight="1" x14ac:dyDescent="0.2">
      <c r="A1" s="102" t="s">
        <v>17</v>
      </c>
      <c r="B1" s="102"/>
      <c r="C1" s="102"/>
      <c r="D1" s="102"/>
      <c r="E1" s="102"/>
      <c r="F1" s="102"/>
      <c r="G1" s="102"/>
      <c r="H1" s="102"/>
      <c r="I1" s="102"/>
    </row>
    <row r="2" spans="1:10" x14ac:dyDescent="0.2">
      <c r="A2" s="102"/>
      <c r="B2" s="102"/>
      <c r="C2" s="102"/>
      <c r="D2" s="102"/>
      <c r="E2" s="102"/>
      <c r="F2" s="102"/>
      <c r="G2" s="102"/>
      <c r="H2" s="102"/>
      <c r="I2" s="102"/>
    </row>
    <row r="3" spans="1:10" x14ac:dyDescent="0.2">
      <c r="A3" s="102"/>
      <c r="B3" s="102"/>
      <c r="C3" s="102"/>
      <c r="D3" s="102"/>
      <c r="E3" s="102"/>
      <c r="F3" s="102"/>
      <c r="G3" s="102"/>
      <c r="H3" s="102"/>
      <c r="I3" s="102"/>
    </row>
    <row r="5" spans="1:10" ht="15" customHeight="1" x14ac:dyDescent="0.2">
      <c r="A5" s="127" t="s">
        <v>19</v>
      </c>
      <c r="B5" s="127"/>
      <c r="C5" s="100"/>
      <c r="D5" s="100"/>
      <c r="E5" s="100"/>
      <c r="F5" s="100"/>
      <c r="G5" s="100"/>
      <c r="H5" s="100"/>
      <c r="I5" s="100"/>
    </row>
    <row r="6" spans="1:10" ht="15" customHeight="1" x14ac:dyDescent="0.2">
      <c r="A6" s="127"/>
      <c r="B6" s="127"/>
      <c r="C6" s="101"/>
      <c r="D6" s="101"/>
      <c r="E6" s="101"/>
      <c r="F6" s="101"/>
      <c r="G6" s="101"/>
      <c r="H6" s="101"/>
      <c r="I6" s="101"/>
    </row>
    <row r="7" spans="1:10" ht="15" x14ac:dyDescent="0.25">
      <c r="A7" s="126" t="s">
        <v>0</v>
      </c>
      <c r="B7" s="126"/>
      <c r="C7" s="101"/>
      <c r="D7" s="101"/>
      <c r="E7" s="101"/>
      <c r="F7" s="101"/>
      <c r="G7" s="101"/>
      <c r="H7" s="101"/>
      <c r="I7" s="101"/>
    </row>
    <row r="8" spans="1:10" x14ac:dyDescent="0.2">
      <c r="C8" s="4"/>
      <c r="D8" s="103" t="s">
        <v>65</v>
      </c>
      <c r="E8" s="103"/>
      <c r="F8" s="103"/>
      <c r="G8" s="103"/>
      <c r="H8" s="103"/>
      <c r="I8" s="103"/>
    </row>
    <row r="9" spans="1:10" ht="15.75" thickBot="1" x14ac:dyDescent="0.25">
      <c r="A9" s="10" t="s">
        <v>1</v>
      </c>
      <c r="B9" s="10" t="s">
        <v>78</v>
      </c>
      <c r="C9" s="11" t="s">
        <v>79</v>
      </c>
      <c r="D9" s="56"/>
      <c r="E9" s="56"/>
      <c r="F9" s="56"/>
      <c r="G9" s="56"/>
      <c r="H9" s="56"/>
      <c r="I9" s="56"/>
      <c r="J9" s="55" t="s">
        <v>9</v>
      </c>
    </row>
    <row r="10" spans="1:10" ht="75" x14ac:dyDescent="0.2">
      <c r="A10" s="107" t="s">
        <v>20</v>
      </c>
      <c r="B10" s="66">
        <v>1</v>
      </c>
      <c r="C10" s="6" t="s">
        <v>27</v>
      </c>
      <c r="D10" s="49"/>
      <c r="E10" s="49"/>
      <c r="F10" s="49"/>
      <c r="G10" s="49"/>
      <c r="H10" s="49"/>
      <c r="I10" s="49"/>
    </row>
    <row r="11" spans="1:10" ht="45" x14ac:dyDescent="0.2">
      <c r="A11" s="108"/>
      <c r="B11" s="67">
        <v>2</v>
      </c>
      <c r="C11" s="5" t="s">
        <v>28</v>
      </c>
      <c r="D11" s="50"/>
      <c r="E11" s="50"/>
      <c r="F11" s="50"/>
      <c r="G11" s="50"/>
      <c r="H11" s="50"/>
      <c r="I11" s="50"/>
    </row>
    <row r="12" spans="1:10" ht="30.75" customHeight="1" x14ac:dyDescent="0.2">
      <c r="A12" s="108"/>
      <c r="B12" s="68">
        <v>3</v>
      </c>
      <c r="C12" s="60" t="s">
        <v>29</v>
      </c>
      <c r="D12" s="50"/>
      <c r="E12" s="50"/>
      <c r="F12" s="50"/>
      <c r="G12" s="50"/>
      <c r="H12" s="50"/>
      <c r="I12" s="50"/>
    </row>
    <row r="13" spans="1:10" ht="45" x14ac:dyDescent="0.2">
      <c r="A13" s="108"/>
      <c r="B13" s="68">
        <v>4</v>
      </c>
      <c r="C13" s="5" t="s">
        <v>30</v>
      </c>
      <c r="D13" s="50"/>
      <c r="E13" s="50"/>
      <c r="F13" s="50"/>
      <c r="G13" s="50"/>
      <c r="H13" s="50"/>
      <c r="I13" s="50"/>
    </row>
    <row r="14" spans="1:10" ht="60" x14ac:dyDescent="0.2">
      <c r="A14" s="108"/>
      <c r="B14" s="68">
        <v>5</v>
      </c>
      <c r="C14" s="5" t="s">
        <v>31</v>
      </c>
      <c r="D14" s="50"/>
      <c r="E14" s="50"/>
      <c r="F14" s="50"/>
      <c r="G14" s="50"/>
      <c r="H14" s="50"/>
      <c r="I14" s="50"/>
    </row>
    <row r="15" spans="1:10" ht="30" x14ac:dyDescent="0.2">
      <c r="A15" s="108"/>
      <c r="B15" s="68">
        <v>6</v>
      </c>
      <c r="C15" s="5" t="s">
        <v>32</v>
      </c>
      <c r="D15" s="50"/>
      <c r="E15" s="50"/>
      <c r="F15" s="50"/>
      <c r="G15" s="50"/>
      <c r="H15" s="50"/>
      <c r="I15" s="50"/>
    </row>
    <row r="16" spans="1:10" ht="60" x14ac:dyDescent="0.2">
      <c r="A16" s="108"/>
      <c r="B16" s="68">
        <v>7</v>
      </c>
      <c r="C16" s="5" t="s">
        <v>33</v>
      </c>
      <c r="D16" s="50"/>
      <c r="E16" s="50"/>
      <c r="F16" s="50"/>
      <c r="G16" s="50"/>
      <c r="H16" s="50"/>
      <c r="I16" s="50"/>
    </row>
    <row r="17" spans="1:9" ht="15.75" thickBot="1" x14ac:dyDescent="0.25">
      <c r="A17" s="109"/>
      <c r="B17" s="69">
        <v>8</v>
      </c>
      <c r="C17" s="25" t="s">
        <v>34</v>
      </c>
      <c r="D17" s="53"/>
      <c r="E17" s="53"/>
      <c r="F17" s="53"/>
      <c r="G17" s="53"/>
      <c r="H17" s="53"/>
      <c r="I17" s="53"/>
    </row>
    <row r="18" spans="1:9" ht="30" x14ac:dyDescent="0.2">
      <c r="A18" s="107" t="s">
        <v>21</v>
      </c>
      <c r="B18" s="66">
        <v>9</v>
      </c>
      <c r="C18" s="9" t="s">
        <v>35</v>
      </c>
      <c r="D18" s="52"/>
      <c r="E18" s="52"/>
      <c r="F18" s="52"/>
      <c r="G18" s="52"/>
      <c r="H18" s="52"/>
      <c r="I18" s="52"/>
    </row>
    <row r="19" spans="1:9" ht="30" x14ac:dyDescent="0.2">
      <c r="A19" s="108"/>
      <c r="B19" s="68">
        <v>10</v>
      </c>
      <c r="C19" s="5" t="s">
        <v>36</v>
      </c>
      <c r="D19" s="50"/>
      <c r="E19" s="50"/>
      <c r="F19" s="50"/>
      <c r="G19" s="50"/>
      <c r="H19" s="50"/>
      <c r="I19" s="50"/>
    </row>
    <row r="20" spans="1:9" ht="30.75" customHeight="1" x14ac:dyDescent="0.2">
      <c r="A20" s="108"/>
      <c r="B20" s="68">
        <v>11</v>
      </c>
      <c r="C20" s="26" t="s">
        <v>37</v>
      </c>
      <c r="D20" s="49"/>
      <c r="E20" s="49"/>
      <c r="F20" s="49"/>
      <c r="G20" s="49"/>
      <c r="H20" s="49"/>
      <c r="I20" s="49"/>
    </row>
    <row r="21" spans="1:9" ht="30.75" thickBot="1" x14ac:dyDescent="0.25">
      <c r="A21" s="109"/>
      <c r="B21" s="70">
        <v>12</v>
      </c>
      <c r="C21" s="8" t="s">
        <v>38</v>
      </c>
      <c r="D21" s="51"/>
      <c r="E21" s="51"/>
      <c r="F21" s="51"/>
      <c r="G21" s="51"/>
      <c r="H21" s="51"/>
      <c r="I21" s="51"/>
    </row>
    <row r="22" spans="1:9" ht="45" x14ac:dyDescent="0.2">
      <c r="A22" s="107" t="s">
        <v>22</v>
      </c>
      <c r="B22" s="66">
        <v>13</v>
      </c>
      <c r="C22" s="9" t="s">
        <v>39</v>
      </c>
      <c r="D22" s="52"/>
      <c r="E22" s="52"/>
      <c r="F22" s="52"/>
      <c r="G22" s="52"/>
      <c r="H22" s="52"/>
      <c r="I22" s="52"/>
    </row>
    <row r="23" spans="1:9" ht="60" x14ac:dyDescent="0.2">
      <c r="A23" s="108"/>
      <c r="B23" s="68">
        <v>14</v>
      </c>
      <c r="C23" s="6" t="s">
        <v>40</v>
      </c>
      <c r="D23" s="49"/>
      <c r="E23" s="49"/>
      <c r="F23" s="49"/>
      <c r="G23" s="49"/>
      <c r="H23" s="49"/>
      <c r="I23" s="49"/>
    </row>
    <row r="24" spans="1:9" ht="45" x14ac:dyDescent="0.2">
      <c r="A24" s="108"/>
      <c r="B24" s="68">
        <v>15</v>
      </c>
      <c r="C24" s="5" t="s">
        <v>77</v>
      </c>
      <c r="D24" s="50"/>
      <c r="E24" s="50"/>
      <c r="F24" s="50"/>
      <c r="G24" s="50"/>
      <c r="H24" s="50"/>
      <c r="I24" s="50"/>
    </row>
    <row r="25" spans="1:9" ht="45.75" thickBot="1" x14ac:dyDescent="0.25">
      <c r="A25" s="109"/>
      <c r="B25" s="70">
        <v>16</v>
      </c>
      <c r="C25" s="8" t="s">
        <v>41</v>
      </c>
      <c r="D25" s="51"/>
      <c r="E25" s="51"/>
      <c r="F25" s="51"/>
      <c r="G25" s="51"/>
      <c r="H25" s="51"/>
      <c r="I25" s="51"/>
    </row>
    <row r="26" spans="1:9" ht="30" x14ac:dyDescent="0.2">
      <c r="A26" s="107" t="s">
        <v>23</v>
      </c>
      <c r="B26" s="71">
        <v>17</v>
      </c>
      <c r="C26" s="64" t="s">
        <v>42</v>
      </c>
      <c r="D26" s="52"/>
      <c r="E26" s="52"/>
      <c r="F26" s="52"/>
      <c r="G26" s="52"/>
      <c r="H26" s="52"/>
      <c r="I26" s="52"/>
    </row>
    <row r="27" spans="1:9" ht="60" x14ac:dyDescent="0.2">
      <c r="A27" s="108"/>
      <c r="B27" s="72">
        <v>18</v>
      </c>
      <c r="C27" s="5" t="s">
        <v>43</v>
      </c>
      <c r="D27" s="50"/>
      <c r="E27" s="50"/>
      <c r="F27" s="50"/>
      <c r="G27" s="50"/>
      <c r="H27" s="50"/>
      <c r="I27" s="50"/>
    </row>
    <row r="28" spans="1:9" ht="45" x14ac:dyDescent="0.2">
      <c r="A28" s="108"/>
      <c r="B28" s="72">
        <v>19</v>
      </c>
      <c r="C28" s="5" t="s">
        <v>44</v>
      </c>
      <c r="D28" s="50"/>
      <c r="E28" s="50"/>
      <c r="F28" s="50"/>
      <c r="G28" s="50"/>
      <c r="H28" s="50"/>
      <c r="I28" s="50"/>
    </row>
    <row r="29" spans="1:9" ht="75" x14ac:dyDescent="0.2">
      <c r="A29" s="108"/>
      <c r="B29" s="72">
        <v>20</v>
      </c>
      <c r="C29" s="25" t="s">
        <v>45</v>
      </c>
      <c r="D29" s="53"/>
      <c r="E29" s="53"/>
      <c r="F29" s="53"/>
      <c r="G29" s="53"/>
      <c r="H29" s="53"/>
      <c r="I29" s="53"/>
    </row>
    <row r="30" spans="1:9" ht="30.75" thickBot="1" x14ac:dyDescent="0.25">
      <c r="A30" s="109"/>
      <c r="B30" s="73">
        <v>21</v>
      </c>
      <c r="C30" s="65" t="s">
        <v>46</v>
      </c>
      <c r="D30" s="51"/>
      <c r="E30" s="51"/>
      <c r="F30" s="51"/>
      <c r="G30" s="51"/>
      <c r="H30" s="51"/>
      <c r="I30" s="51"/>
    </row>
    <row r="31" spans="1:9" ht="30.75" customHeight="1" x14ac:dyDescent="0.2">
      <c r="A31" s="104" t="s">
        <v>24</v>
      </c>
      <c r="B31" s="71">
        <v>22</v>
      </c>
      <c r="C31" s="64" t="s">
        <v>47</v>
      </c>
      <c r="D31" s="52"/>
      <c r="E31" s="52"/>
      <c r="F31" s="52"/>
      <c r="G31" s="52"/>
      <c r="H31" s="52"/>
      <c r="I31" s="52"/>
    </row>
    <row r="32" spans="1:9" ht="30.75" customHeight="1" thickBot="1" x14ac:dyDescent="0.25">
      <c r="A32" s="106"/>
      <c r="B32" s="73">
        <v>23</v>
      </c>
      <c r="C32" s="65" t="s">
        <v>48</v>
      </c>
      <c r="D32" s="51"/>
      <c r="E32" s="51"/>
      <c r="F32" s="51"/>
      <c r="G32" s="51"/>
      <c r="H32" s="51"/>
      <c r="I32" s="51"/>
    </row>
    <row r="33" spans="1:9" ht="60" x14ac:dyDescent="0.2">
      <c r="A33" s="104" t="s">
        <v>25</v>
      </c>
      <c r="B33" s="71">
        <v>24</v>
      </c>
      <c r="C33" s="9" t="s">
        <v>49</v>
      </c>
      <c r="D33" s="52"/>
      <c r="E33" s="52"/>
      <c r="F33" s="52"/>
      <c r="G33" s="52"/>
      <c r="H33" s="52"/>
      <c r="I33" s="52"/>
    </row>
    <row r="34" spans="1:9" ht="45" x14ac:dyDescent="0.2">
      <c r="A34" s="105"/>
      <c r="B34" s="72">
        <v>25</v>
      </c>
      <c r="C34" s="6" t="s">
        <v>50</v>
      </c>
      <c r="D34" s="49"/>
      <c r="E34" s="49"/>
      <c r="F34" s="49"/>
      <c r="G34" s="49"/>
      <c r="H34" s="49"/>
      <c r="I34" s="49"/>
    </row>
    <row r="35" spans="1:9" ht="30.75" customHeight="1" thickBot="1" x14ac:dyDescent="0.25">
      <c r="A35" s="106"/>
      <c r="B35" s="73">
        <v>26</v>
      </c>
      <c r="C35" s="8" t="s">
        <v>51</v>
      </c>
      <c r="D35" s="51"/>
      <c r="E35" s="51"/>
      <c r="F35" s="51"/>
      <c r="G35" s="51"/>
      <c r="H35" s="51"/>
      <c r="I35" s="51"/>
    </row>
    <row r="36" spans="1:9" ht="45" x14ac:dyDescent="0.2">
      <c r="A36" s="104" t="s">
        <v>26</v>
      </c>
      <c r="B36" s="71">
        <v>27</v>
      </c>
      <c r="C36" s="9" t="s">
        <v>52</v>
      </c>
      <c r="D36" s="52"/>
      <c r="E36" s="52"/>
      <c r="F36" s="52"/>
      <c r="G36" s="52"/>
      <c r="H36" s="52"/>
      <c r="I36" s="52"/>
    </row>
    <row r="37" spans="1:9" ht="75" x14ac:dyDescent="0.2">
      <c r="A37" s="105"/>
      <c r="B37" s="72">
        <v>28</v>
      </c>
      <c r="C37" s="26" t="s">
        <v>53</v>
      </c>
      <c r="D37" s="49"/>
      <c r="E37" s="49"/>
      <c r="F37" s="49"/>
      <c r="G37" s="49"/>
      <c r="H37" s="49"/>
      <c r="I37" s="49"/>
    </row>
    <row r="38" spans="1:9" ht="60" customHeight="1" x14ac:dyDescent="0.2">
      <c r="A38" s="105"/>
      <c r="B38" s="72">
        <v>29</v>
      </c>
      <c r="C38" s="26" t="s">
        <v>54</v>
      </c>
      <c r="D38" s="49"/>
      <c r="E38" s="49"/>
      <c r="F38" s="49"/>
      <c r="G38" s="49"/>
      <c r="H38" s="49"/>
      <c r="I38" s="49"/>
    </row>
    <row r="39" spans="1:9" ht="30" x14ac:dyDescent="0.2">
      <c r="A39" s="105"/>
      <c r="B39" s="72">
        <v>30</v>
      </c>
      <c r="C39" s="60" t="s">
        <v>55</v>
      </c>
      <c r="D39" s="50"/>
      <c r="E39" s="50"/>
      <c r="F39" s="50"/>
      <c r="G39" s="50"/>
      <c r="H39" s="50"/>
      <c r="I39" s="50"/>
    </row>
    <row r="40" spans="1:9" ht="30" x14ac:dyDescent="0.2">
      <c r="A40" s="105"/>
      <c r="B40" s="74">
        <v>31</v>
      </c>
      <c r="C40" s="61" t="s">
        <v>56</v>
      </c>
      <c r="D40" s="53"/>
      <c r="E40" s="53"/>
      <c r="F40" s="53"/>
      <c r="G40" s="53"/>
      <c r="H40" s="53"/>
      <c r="I40" s="53"/>
    </row>
    <row r="41" spans="1:9" ht="45.75" customHeight="1" thickBot="1" x14ac:dyDescent="0.25">
      <c r="A41" s="106"/>
      <c r="B41" s="75">
        <v>32</v>
      </c>
      <c r="C41" s="8" t="s">
        <v>57</v>
      </c>
      <c r="D41" s="51"/>
      <c r="E41" s="51"/>
      <c r="F41" s="51"/>
      <c r="G41" s="51"/>
      <c r="H41" s="51"/>
      <c r="I41" s="51"/>
    </row>
    <row r="42" spans="1:9" ht="60" x14ac:dyDescent="0.2">
      <c r="A42" s="104" t="s">
        <v>2</v>
      </c>
      <c r="B42" s="71">
        <v>33</v>
      </c>
      <c r="C42" s="9" t="s">
        <v>58</v>
      </c>
      <c r="D42" s="52"/>
      <c r="E42" s="52"/>
      <c r="F42" s="52"/>
      <c r="G42" s="52"/>
      <c r="H42" s="52"/>
      <c r="I42" s="52"/>
    </row>
    <row r="43" spans="1:9" ht="28.5" x14ac:dyDescent="0.2">
      <c r="A43" s="105"/>
      <c r="B43" s="72">
        <v>34</v>
      </c>
      <c r="C43" s="62" t="s">
        <v>59</v>
      </c>
      <c r="D43" s="50"/>
      <c r="E43" s="50"/>
      <c r="F43" s="50"/>
      <c r="G43" s="50"/>
      <c r="H43" s="50"/>
      <c r="I43" s="50"/>
    </row>
    <row r="44" spans="1:9" ht="42.75" x14ac:dyDescent="0.2">
      <c r="A44" s="105"/>
      <c r="B44" s="72">
        <v>35</v>
      </c>
      <c r="C44" s="62" t="s">
        <v>60</v>
      </c>
      <c r="D44" s="50"/>
      <c r="E44" s="50"/>
      <c r="F44" s="50"/>
      <c r="G44" s="50"/>
      <c r="H44" s="50"/>
      <c r="I44" s="50"/>
    </row>
    <row r="45" spans="1:9" ht="28.5" x14ac:dyDescent="0.2">
      <c r="A45" s="105"/>
      <c r="B45" s="72">
        <v>36</v>
      </c>
      <c r="C45" s="62" t="s">
        <v>61</v>
      </c>
      <c r="D45" s="50"/>
      <c r="E45" s="50"/>
      <c r="F45" s="50"/>
      <c r="G45" s="50"/>
      <c r="H45" s="50"/>
      <c r="I45" s="50"/>
    </row>
    <row r="46" spans="1:9" ht="28.5" x14ac:dyDescent="0.2">
      <c r="A46" s="105"/>
      <c r="B46" s="72">
        <v>37</v>
      </c>
      <c r="C46" s="62" t="s">
        <v>62</v>
      </c>
      <c r="D46" s="50"/>
      <c r="E46" s="50"/>
      <c r="F46" s="50"/>
      <c r="G46" s="50"/>
      <c r="H46" s="50"/>
      <c r="I46" s="50"/>
    </row>
    <row r="47" spans="1:9" ht="57" x14ac:dyDescent="0.2">
      <c r="A47" s="105"/>
      <c r="B47" s="72">
        <v>38</v>
      </c>
      <c r="C47" s="62" t="s">
        <v>63</v>
      </c>
      <c r="D47" s="50"/>
      <c r="E47" s="50"/>
      <c r="F47" s="50"/>
      <c r="G47" s="50"/>
      <c r="H47" s="50"/>
      <c r="I47" s="50"/>
    </row>
    <row r="48" spans="1:9" ht="29.25" thickBot="1" x14ac:dyDescent="0.25">
      <c r="A48" s="106"/>
      <c r="B48" s="73">
        <v>39</v>
      </c>
      <c r="C48" s="63" t="s">
        <v>64</v>
      </c>
      <c r="D48" s="51"/>
      <c r="E48" s="51"/>
      <c r="F48" s="51"/>
      <c r="G48" s="51"/>
      <c r="H48" s="51"/>
      <c r="I48" s="51"/>
    </row>
    <row r="51" spans="1:9" x14ac:dyDescent="0.2">
      <c r="A51" s="84"/>
      <c r="B51" s="85"/>
      <c r="C51" s="85"/>
      <c r="D51" s="85"/>
      <c r="E51" s="85"/>
      <c r="F51" s="85"/>
      <c r="G51" s="85"/>
      <c r="H51" s="85"/>
      <c r="I51" s="85"/>
    </row>
    <row r="52" spans="1:9" x14ac:dyDescent="0.2">
      <c r="A52" s="85"/>
      <c r="B52" s="85"/>
      <c r="C52" s="85"/>
      <c r="D52" s="85"/>
      <c r="E52" s="85"/>
      <c r="F52" s="85"/>
      <c r="G52" s="85"/>
      <c r="H52" s="85"/>
      <c r="I52" s="85"/>
    </row>
    <row r="53" spans="1:9" x14ac:dyDescent="0.2">
      <c r="A53" s="85"/>
      <c r="B53" s="85"/>
      <c r="C53" s="85"/>
      <c r="D53" s="85"/>
      <c r="E53" s="85"/>
      <c r="F53" s="85"/>
      <c r="G53" s="85"/>
      <c r="H53" s="85"/>
      <c r="I53" s="85"/>
    </row>
    <row r="54" spans="1:9" x14ac:dyDescent="0.2">
      <c r="A54" s="85"/>
      <c r="B54" s="85"/>
      <c r="C54" s="85"/>
      <c r="D54" s="85"/>
      <c r="E54" s="85"/>
      <c r="F54" s="85"/>
      <c r="G54" s="85"/>
      <c r="H54" s="85"/>
      <c r="I54" s="85"/>
    </row>
    <row r="55" spans="1:9" x14ac:dyDescent="0.2">
      <c r="A55" s="85"/>
      <c r="B55" s="85"/>
      <c r="C55" s="85"/>
      <c r="D55" s="85"/>
      <c r="E55" s="85"/>
      <c r="F55" s="85"/>
      <c r="G55" s="85"/>
      <c r="H55" s="85"/>
      <c r="I55" s="85"/>
    </row>
    <row r="56" spans="1:9" x14ac:dyDescent="0.2">
      <c r="A56" s="85"/>
      <c r="B56" s="85"/>
      <c r="C56" s="85"/>
      <c r="D56" s="85"/>
      <c r="E56" s="85"/>
      <c r="F56" s="85"/>
      <c r="G56" s="85"/>
      <c r="H56" s="85"/>
      <c r="I56" s="85"/>
    </row>
    <row r="57" spans="1:9" x14ac:dyDescent="0.2">
      <c r="A57" s="85"/>
      <c r="B57" s="85"/>
      <c r="C57" s="85"/>
      <c r="D57" s="85"/>
      <c r="E57" s="85"/>
      <c r="F57" s="85"/>
      <c r="G57" s="85"/>
      <c r="H57" s="85"/>
      <c r="I57" s="85"/>
    </row>
    <row r="58" spans="1:9" x14ac:dyDescent="0.2">
      <c r="A58" s="85"/>
      <c r="B58" s="85"/>
      <c r="C58" s="85"/>
      <c r="D58" s="85"/>
      <c r="E58" s="85"/>
      <c r="F58" s="85"/>
      <c r="G58" s="85"/>
      <c r="H58" s="85"/>
      <c r="I58" s="85"/>
    </row>
    <row r="59" spans="1:9" x14ac:dyDescent="0.2">
      <c r="A59" s="85"/>
      <c r="B59" s="85"/>
      <c r="C59" s="85"/>
      <c r="D59" s="85"/>
      <c r="E59" s="85"/>
      <c r="F59" s="85"/>
      <c r="G59" s="85"/>
      <c r="H59" s="85"/>
      <c r="I59" s="85"/>
    </row>
    <row r="60" spans="1:9" x14ac:dyDescent="0.2">
      <c r="A60" s="85"/>
      <c r="B60" s="85"/>
      <c r="C60" s="85"/>
      <c r="D60" s="85"/>
      <c r="E60" s="85"/>
      <c r="F60" s="85"/>
      <c r="G60" s="85"/>
      <c r="H60" s="85"/>
      <c r="I60" s="85"/>
    </row>
  </sheetData>
  <sheetProtection algorithmName="SHA-512" hashValue="7O4mfk+BbkSsovmOEylrAnsB3UxCpso7t18p+itnqeBlhwwe7utEoTVpWYmPU6cIrnh7m5FM5MBRyMX8/WQnag==" saltValue="EAUpQ3xvs8XNYeUqx3Aq+w==" spinCount="100000" sheet="1" selectLockedCells="1"/>
  <mergeCells count="15">
    <mergeCell ref="C5:I5"/>
    <mergeCell ref="C6:I6"/>
    <mergeCell ref="A1:I3"/>
    <mergeCell ref="D8:I8"/>
    <mergeCell ref="A42:A48"/>
    <mergeCell ref="A36:A41"/>
    <mergeCell ref="A33:A35"/>
    <mergeCell ref="A31:A32"/>
    <mergeCell ref="C7:I7"/>
    <mergeCell ref="A26:A30"/>
    <mergeCell ref="A22:A25"/>
    <mergeCell ref="A18:A21"/>
    <mergeCell ref="A10:A17"/>
    <mergeCell ref="A5:B6"/>
    <mergeCell ref="A7:B7"/>
  </mergeCells>
  <pageMargins left="0.25" right="0.25" top="0.75" bottom="0.75" header="0.3" footer="0.3"/>
  <pageSetup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N200"/>
  <sheetViews>
    <sheetView showGridLines="0" showRowColHeaders="0" workbookViewId="0">
      <selection activeCell="B21" sqref="B21"/>
    </sheetView>
  </sheetViews>
  <sheetFormatPr defaultRowHeight="15" x14ac:dyDescent="0.25"/>
  <cols>
    <col min="1" max="1" width="12.140625" bestFit="1" customWidth="1"/>
    <col min="2" max="2" width="71.28515625" bestFit="1" customWidth="1"/>
    <col min="3" max="3" width="12" customWidth="1"/>
    <col min="4" max="4" width="16.42578125" customWidth="1"/>
    <col min="5" max="5" width="10.7109375" bestFit="1" customWidth="1"/>
    <col min="6" max="6" width="9.7109375" bestFit="1" customWidth="1"/>
    <col min="7" max="7" width="7.7109375" customWidth="1"/>
    <col min="8" max="8" width="7.7109375" bestFit="1" customWidth="1"/>
    <col min="10" max="10" width="9.140625" customWidth="1"/>
  </cols>
  <sheetData>
    <row r="1" spans="1:8" x14ac:dyDescent="0.25">
      <c r="A1" s="47" t="s">
        <v>8</v>
      </c>
      <c r="B1" s="48">
        <f ca="1">NOW()</f>
        <v>44839.49416574074</v>
      </c>
    </row>
    <row r="7" spans="1:8" ht="15.75" x14ac:dyDescent="0.25">
      <c r="B7" s="12"/>
      <c r="C7" s="22"/>
      <c r="D7" s="22"/>
      <c r="E7" s="22"/>
      <c r="F7" s="22"/>
      <c r="G7" s="22"/>
      <c r="H7" s="22"/>
    </row>
    <row r="8" spans="1:8" ht="15.75" x14ac:dyDescent="0.25">
      <c r="B8" s="12"/>
      <c r="C8" s="22"/>
      <c r="D8" s="22"/>
      <c r="E8" s="22"/>
      <c r="F8" s="22"/>
      <c r="G8" s="22"/>
      <c r="H8" s="22"/>
    </row>
    <row r="9" spans="1:8" ht="15.75" x14ac:dyDescent="0.25">
      <c r="B9" s="12"/>
      <c r="C9" s="22"/>
      <c r="D9" s="22"/>
      <c r="E9" s="22"/>
      <c r="F9" s="22"/>
      <c r="G9" s="22"/>
      <c r="H9" s="22"/>
    </row>
    <row r="10" spans="1:8" ht="15.75" x14ac:dyDescent="0.25">
      <c r="B10" s="12"/>
      <c r="C10" s="22"/>
      <c r="D10" s="22"/>
      <c r="E10" s="22"/>
      <c r="F10" s="22"/>
      <c r="G10" s="22"/>
      <c r="H10" s="22"/>
    </row>
    <row r="11" spans="1:8" ht="15.75" x14ac:dyDescent="0.25">
      <c r="B11" s="12"/>
      <c r="C11" s="22"/>
      <c r="D11" s="22"/>
      <c r="E11" s="22"/>
      <c r="F11" s="22"/>
      <c r="G11" s="22"/>
      <c r="H11" s="22"/>
    </row>
    <row r="12" spans="1:8" ht="15.75" x14ac:dyDescent="0.25">
      <c r="B12" s="12"/>
      <c r="C12" s="22"/>
      <c r="D12" s="22"/>
      <c r="E12" s="22"/>
      <c r="F12" s="22"/>
      <c r="G12" s="22"/>
      <c r="H12" s="22"/>
    </row>
    <row r="13" spans="1:8" ht="15.75" x14ac:dyDescent="0.25">
      <c r="B13" s="12"/>
      <c r="C13" s="22"/>
      <c r="D13" s="22"/>
      <c r="E13" s="22"/>
      <c r="F13" s="22"/>
      <c r="G13" s="22"/>
      <c r="H13" s="22"/>
    </row>
    <row r="14" spans="1:8" ht="15.75" x14ac:dyDescent="0.25">
      <c r="B14" s="12"/>
      <c r="C14" s="22"/>
      <c r="D14" s="22"/>
      <c r="E14" s="22"/>
      <c r="F14" s="22"/>
      <c r="G14" s="22"/>
      <c r="H14" s="22"/>
    </row>
    <row r="15" spans="1:8" x14ac:dyDescent="0.25">
      <c r="C15" s="22"/>
      <c r="D15" s="22"/>
      <c r="E15" s="22"/>
      <c r="F15" s="22"/>
      <c r="G15" s="22"/>
      <c r="H15" s="22"/>
    </row>
    <row r="16" spans="1:8" x14ac:dyDescent="0.25">
      <c r="C16" s="22"/>
      <c r="D16" s="22"/>
      <c r="E16" s="22"/>
      <c r="F16" s="22"/>
      <c r="G16" s="22"/>
      <c r="H16" s="22"/>
    </row>
    <row r="17" spans="2:14" x14ac:dyDescent="0.25">
      <c r="C17" s="22"/>
      <c r="D17" s="22"/>
      <c r="E17" s="22"/>
      <c r="F17" s="22"/>
      <c r="G17" s="22"/>
      <c r="H17" s="22"/>
    </row>
    <row r="18" spans="2:14" ht="15.75" x14ac:dyDescent="0.25">
      <c r="B18" s="12"/>
      <c r="C18" s="22"/>
      <c r="D18" s="22"/>
      <c r="E18" s="22"/>
      <c r="F18" s="22"/>
      <c r="G18" s="22"/>
      <c r="H18" s="22"/>
    </row>
    <row r="19" spans="2:14" ht="15.75" x14ac:dyDescent="0.25">
      <c r="B19" s="12"/>
      <c r="C19" s="22"/>
      <c r="D19" s="22"/>
      <c r="E19" s="22"/>
      <c r="F19" s="22"/>
      <c r="G19" s="22"/>
      <c r="H19" s="22"/>
    </row>
    <row r="20" spans="2:14" x14ac:dyDescent="0.25">
      <c r="B20" s="15"/>
      <c r="C20" s="23" t="str">
        <f>IF('BoQ Data Entry'!D9&gt;0,'BoQ Data Entry'!D9,"")</f>
        <v/>
      </c>
      <c r="D20" s="23" t="str">
        <f>IF('BoQ Data Entry'!E9&gt;0,'BoQ Data Entry'!E9,"")</f>
        <v/>
      </c>
      <c r="E20" s="23" t="str">
        <f>IF('BoQ Data Entry'!F9&gt;0,'BoQ Data Entry'!F9,"")</f>
        <v/>
      </c>
      <c r="F20" s="23" t="str">
        <f>IF('BoQ Data Entry'!G9&gt;0,'BoQ Data Entry'!G9,"")</f>
        <v/>
      </c>
      <c r="G20" s="23" t="str">
        <f>IF('BoQ Data Entry'!H9&gt;0,'BoQ Data Entry'!H9,"")</f>
        <v/>
      </c>
      <c r="H20" s="23" t="str">
        <f>IF('BoQ Data Entry'!I9&gt;0,'BoQ Data Entry'!I9,"")</f>
        <v/>
      </c>
    </row>
    <row r="21" spans="2:14" ht="15.75" x14ac:dyDescent="0.25">
      <c r="B21" s="12" t="s">
        <v>82</v>
      </c>
      <c r="C21" s="17">
        <f>Graph!K43/41</f>
        <v>0</v>
      </c>
      <c r="D21" s="17">
        <f>Graph!K44/41</f>
        <v>0</v>
      </c>
      <c r="E21" s="17">
        <f>Graph!K45/41</f>
        <v>0</v>
      </c>
      <c r="F21" s="17">
        <f>Graph!K46/41</f>
        <v>0</v>
      </c>
      <c r="G21" s="17">
        <f>Graph!K47/41</f>
        <v>0</v>
      </c>
      <c r="H21" s="17">
        <f>Graph!K48/41</f>
        <v>0</v>
      </c>
    </row>
    <row r="22" spans="2:14" ht="15.75" x14ac:dyDescent="0.25">
      <c r="B22" s="12" t="s">
        <v>83</v>
      </c>
      <c r="C22" s="17">
        <f>Graph!L43/41</f>
        <v>0</v>
      </c>
      <c r="D22" s="17">
        <f>Graph!L44/41</f>
        <v>0</v>
      </c>
      <c r="E22" s="17">
        <f>Graph!L45/41</f>
        <v>0</v>
      </c>
      <c r="F22" s="17">
        <f>Graph!L46/41</f>
        <v>0</v>
      </c>
      <c r="G22" s="17">
        <f>Graph!L47/41</f>
        <v>0</v>
      </c>
      <c r="H22" s="17">
        <f>Graph!L48/41</f>
        <v>0</v>
      </c>
    </row>
    <row r="23" spans="2:14" ht="15.75" x14ac:dyDescent="0.25">
      <c r="B23" s="13" t="s">
        <v>84</v>
      </c>
      <c r="C23" s="18">
        <f>Graph!M43/41</f>
        <v>0</v>
      </c>
      <c r="D23" s="18">
        <f>Graph!M44/41</f>
        <v>0</v>
      </c>
      <c r="E23" s="18">
        <f>Graph!M45/41</f>
        <v>0</v>
      </c>
      <c r="F23" s="18">
        <f>Graph!M46/41</f>
        <v>0</v>
      </c>
      <c r="G23" s="18">
        <f>Graph!M47/41</f>
        <v>0</v>
      </c>
      <c r="H23" s="18">
        <f>Graph!M48/41</f>
        <v>0</v>
      </c>
    </row>
    <row r="24" spans="2:14" ht="15.75" x14ac:dyDescent="0.25">
      <c r="B24" s="12"/>
    </row>
    <row r="25" spans="2:14" x14ac:dyDescent="0.25">
      <c r="C25" s="122" t="s">
        <v>85</v>
      </c>
      <c r="D25" s="122"/>
      <c r="E25" s="122"/>
    </row>
    <row r="26" spans="2:14" ht="31.5" x14ac:dyDescent="0.25">
      <c r="B26" s="21"/>
      <c r="C26" s="36" t="s">
        <v>3</v>
      </c>
      <c r="D26" s="37" t="s">
        <v>76</v>
      </c>
      <c r="E26" s="38" t="s">
        <v>4</v>
      </c>
      <c r="F26" s="19"/>
      <c r="G26" s="119" t="s">
        <v>5</v>
      </c>
      <c r="H26" s="120"/>
      <c r="I26" s="120"/>
      <c r="J26" s="120"/>
      <c r="K26" s="120"/>
      <c r="L26" s="120"/>
      <c r="M26" s="120"/>
      <c r="N26" s="121"/>
    </row>
    <row r="27" spans="2:14" x14ac:dyDescent="0.25">
      <c r="B27" t="s">
        <v>66</v>
      </c>
      <c r="C27" s="14">
        <f>COUNTIF('BoQ Data Entry'!D10:D17,0)</f>
        <v>0</v>
      </c>
      <c r="D27" s="14">
        <f>COUNTIF('BoQ Data Entry'!D10:D17,1)</f>
        <v>0</v>
      </c>
      <c r="E27" s="14">
        <f>COUNTIF('BoQ Data Entry'!D10:D17,2)</f>
        <v>0</v>
      </c>
      <c r="G27" s="39">
        <f>IF('BoQ Data Entry'!D10=0,'BoQ Data Entry'!B10,"")</f>
        <v>1</v>
      </c>
      <c r="H27" s="40">
        <f>IF('BoQ Data Entry'!D11=0,'BoQ Data Entry'!B11,"")</f>
        <v>2</v>
      </c>
      <c r="I27" s="40">
        <f>IF('BoQ Data Entry'!D12=0,'BoQ Data Entry'!B12,"")</f>
        <v>3</v>
      </c>
      <c r="J27" s="40">
        <f>IF('BoQ Data Entry'!D13=0,'BoQ Data Entry'!B13,"")</f>
        <v>4</v>
      </c>
      <c r="K27" s="40">
        <f>IF('BoQ Data Entry'!D14=0,'BoQ Data Entry'!B14,"")</f>
        <v>5</v>
      </c>
      <c r="L27" s="40">
        <f>IF('BoQ Data Entry'!D15=0,'BoQ Data Entry'!B15,"")</f>
        <v>6</v>
      </c>
      <c r="M27" s="40">
        <f>IF('BoQ Data Entry'!D16=0,'BoQ Data Entry'!B16,"")</f>
        <v>7</v>
      </c>
      <c r="N27" s="41">
        <f>IF('BoQ Data Entry'!D17=0,'BoQ Data Entry'!B17,"")</f>
        <v>8</v>
      </c>
    </row>
    <row r="28" spans="2:14" x14ac:dyDescent="0.25">
      <c r="B28" t="s">
        <v>21</v>
      </c>
      <c r="C28" s="14">
        <f>COUNTIF('BoQ Data Entry'!D18:D21,0)</f>
        <v>0</v>
      </c>
      <c r="D28" s="14">
        <f>COUNTIF('BoQ Data Entry'!D18:D21,1)</f>
        <v>0</v>
      </c>
      <c r="E28" s="14">
        <f>COUNTIF('BoQ Data Entry'!D18:D21,2)</f>
        <v>0</v>
      </c>
      <c r="G28" s="42">
        <f>IF('BoQ Data Entry'!D18=0,'BoQ Data Entry'!B18,"")</f>
        <v>9</v>
      </c>
      <c r="H28" s="43">
        <f>IF('BoQ Data Entry'!D19=0,'BoQ Data Entry'!B19,"")</f>
        <v>10</v>
      </c>
      <c r="I28" s="43">
        <f>IF('BoQ Data Entry'!D20=0,'BoQ Data Entry'!B20,"")</f>
        <v>11</v>
      </c>
      <c r="J28" s="43">
        <f>IF('BoQ Data Entry'!D21=0,'BoQ Data Entry'!B21,"")</f>
        <v>12</v>
      </c>
      <c r="K28" s="116"/>
      <c r="L28" s="117"/>
      <c r="M28" s="117"/>
      <c r="N28" s="118"/>
    </row>
    <row r="29" spans="2:14" x14ac:dyDescent="0.25">
      <c r="B29" t="s">
        <v>22</v>
      </c>
      <c r="C29" s="14">
        <f>COUNTIF('BoQ Data Entry'!D22:D25,0)</f>
        <v>0</v>
      </c>
      <c r="D29" s="14">
        <f>COUNTIF('BoQ Data Entry'!D22:D25,1)</f>
        <v>0</v>
      </c>
      <c r="E29" s="14">
        <f>COUNTIF('BoQ Data Entry'!D22:D25,2)</f>
        <v>0</v>
      </c>
      <c r="G29" s="42">
        <f>IF('BoQ Data Entry'!D22=0,'BoQ Data Entry'!B22,"")</f>
        <v>13</v>
      </c>
      <c r="H29" s="43">
        <f>IF('BoQ Data Entry'!D23=0,'BoQ Data Entry'!B23,"")</f>
        <v>14</v>
      </c>
      <c r="I29" s="43">
        <f>IF('BoQ Data Entry'!D24=0,'BoQ Data Entry'!B24,"")</f>
        <v>15</v>
      </c>
      <c r="J29" s="43">
        <f>IF('BoQ Data Entry'!D25=0,'BoQ Data Entry'!B25,"")</f>
        <v>16</v>
      </c>
      <c r="K29" s="113"/>
      <c r="L29" s="114"/>
      <c r="M29" s="114"/>
      <c r="N29" s="115"/>
    </row>
    <row r="30" spans="2:14" x14ac:dyDescent="0.25">
      <c r="B30" t="s">
        <v>23</v>
      </c>
      <c r="C30" s="14">
        <f>COUNTIF('BoQ Data Entry'!D26:D30,0)</f>
        <v>0</v>
      </c>
      <c r="D30" s="14">
        <f>COUNTIF('BoQ Data Entry'!D26:D230,1)</f>
        <v>0</v>
      </c>
      <c r="E30" s="14">
        <f>COUNTIF('BoQ Data Entry'!D26:D30,2)</f>
        <v>0</v>
      </c>
      <c r="G30" s="42">
        <f>IF('BoQ Data Entry'!D26=0,'BoQ Data Entry'!B26,"")</f>
        <v>17</v>
      </c>
      <c r="H30" s="43">
        <f>IF('BoQ Data Entry'!D27=0,'BoQ Data Entry'!B27,"")</f>
        <v>18</v>
      </c>
      <c r="I30" s="43">
        <f>IF('BoQ Data Entry'!D28=0,'BoQ Data Entry'!B28,"")</f>
        <v>19</v>
      </c>
      <c r="J30" s="43">
        <f>IF('BoQ Data Entry'!D29=0,'BoQ Data Entry'!B29,"")</f>
        <v>20</v>
      </c>
      <c r="K30" s="79">
        <f>IF('BoQ Data Entry'!D30=0,'BoQ Data Entry'!B30,"")</f>
        <v>21</v>
      </c>
      <c r="L30" s="116"/>
      <c r="M30" s="117"/>
      <c r="N30" s="118"/>
    </row>
    <row r="31" spans="2:14" x14ac:dyDescent="0.25">
      <c r="B31" t="s">
        <v>24</v>
      </c>
      <c r="C31" s="14">
        <f>COUNTIF('BoQ Data Entry'!D31:D32,0)</f>
        <v>0</v>
      </c>
      <c r="D31" s="14">
        <f>COUNTIF('BoQ Data Entry'!D31:D32,1)</f>
        <v>0</v>
      </c>
      <c r="E31" s="14">
        <f>COUNTIF('BoQ Data Entry'!D31:D32,2)</f>
        <v>0</v>
      </c>
      <c r="G31" s="42">
        <f>IF('BoQ Data Entry'!D31=0,'BoQ Data Entry'!B31,"")</f>
        <v>22</v>
      </c>
      <c r="H31" s="43">
        <f>IF('BoQ Data Entry'!D32=0,'BoQ Data Entry'!B32,"")</f>
        <v>23</v>
      </c>
      <c r="I31" s="116"/>
      <c r="J31" s="117"/>
      <c r="K31" s="117"/>
      <c r="L31" s="117"/>
      <c r="M31" s="117"/>
      <c r="N31" s="118"/>
    </row>
    <row r="32" spans="2:14" x14ac:dyDescent="0.25">
      <c r="B32" t="s">
        <v>25</v>
      </c>
      <c r="C32" s="14">
        <f>COUNTIF('BoQ Data Entry'!D33:D35,0)</f>
        <v>0</v>
      </c>
      <c r="D32" s="14">
        <f>COUNTIF('BoQ Data Entry'!D33:D35,1)</f>
        <v>0</v>
      </c>
      <c r="E32" s="14">
        <f>COUNTIF('BoQ Data Entry'!D33:D35,2)</f>
        <v>0</v>
      </c>
      <c r="G32" s="42">
        <f>IF('BoQ Data Entry'!D33=0,'BoQ Data Entry'!B33,"")</f>
        <v>24</v>
      </c>
      <c r="H32" s="43">
        <f>IF('BoQ Data Entry'!D34=0,'BoQ Data Entry'!B34,"")</f>
        <v>25</v>
      </c>
      <c r="I32" s="79">
        <f>IF('BoQ Data Entry'!D35=0,'BoQ Data Entry'!B35,"")</f>
        <v>26</v>
      </c>
      <c r="J32" s="116"/>
      <c r="K32" s="117"/>
      <c r="L32" s="117"/>
      <c r="M32" s="117"/>
      <c r="N32" s="118"/>
    </row>
    <row r="33" spans="2:14" x14ac:dyDescent="0.25">
      <c r="B33" t="s">
        <v>26</v>
      </c>
      <c r="C33" s="14">
        <f>COUNTIF('BoQ Data Entry'!D36:D41,0)</f>
        <v>0</v>
      </c>
      <c r="D33" s="14">
        <f>COUNTIF('BoQ Data Entry'!D36:D41,1)</f>
        <v>0</v>
      </c>
      <c r="E33" s="14">
        <f>COUNTIF('BoQ Data Entry'!D36:D41,2)</f>
        <v>0</v>
      </c>
      <c r="G33" s="42">
        <f>IF('BoQ Data Entry'!D36=0,'BoQ Data Entry'!B36,"")</f>
        <v>27</v>
      </c>
      <c r="H33" s="43">
        <f>IF('BoQ Data Entry'!D37=0,'BoQ Data Entry'!B37,"")</f>
        <v>28</v>
      </c>
      <c r="I33" s="43">
        <f>IF('BoQ Data Entry'!D38=0,'BoQ Data Entry'!B38,"")</f>
        <v>29</v>
      </c>
      <c r="J33" s="79">
        <f>IF('BoQ Data Entry'!D39=0,'BoQ Data Entry'!B39,"")</f>
        <v>30</v>
      </c>
      <c r="K33" s="79">
        <f>IF('BoQ Data Entry'!D40=0,'BoQ Data Entry'!B40,"")</f>
        <v>31</v>
      </c>
      <c r="L33" s="79">
        <f>IF('BoQ Data Entry'!D41=0,'BoQ Data Entry'!B41,"")</f>
        <v>32</v>
      </c>
      <c r="M33" s="113"/>
      <c r="N33" s="115"/>
    </row>
    <row r="34" spans="2:14" x14ac:dyDescent="0.25">
      <c r="B34" s="77" t="s">
        <v>2</v>
      </c>
      <c r="C34" s="20">
        <f>COUNTIF('BoQ Data Entry'!D42:D48,0)</f>
        <v>0</v>
      </c>
      <c r="D34" s="20">
        <f>COUNTIF('BoQ Data Entry'!D42:D48,1)</f>
        <v>0</v>
      </c>
      <c r="E34" s="20">
        <f>COUNTIF('BoQ Data Entry'!D42:D48,2)</f>
        <v>0</v>
      </c>
      <c r="G34" s="44">
        <f>IF('BoQ Data Entry'!$D42=0,'BoQ Data Entry'!$B42,"")</f>
        <v>33</v>
      </c>
      <c r="H34" s="45">
        <f>IF('BoQ Data Entry'!$D43=0,'BoQ Data Entry'!$B43,"")</f>
        <v>34</v>
      </c>
      <c r="I34" s="45">
        <f>IF('BoQ Data Entry'!$D44=0,'BoQ Data Entry'!$B44,"")</f>
        <v>35</v>
      </c>
      <c r="J34" s="45">
        <f>IF('BoQ Data Entry'!$D45=0,'BoQ Data Entry'!$B45,"")</f>
        <v>36</v>
      </c>
      <c r="K34" s="45">
        <f>IF('BoQ Data Entry'!$D46=0,'BoQ Data Entry'!$B46,"")</f>
        <v>37</v>
      </c>
      <c r="L34" s="45">
        <f>IF('BoQ Data Entry'!$D47=0,'BoQ Data Entry'!$B47,"")</f>
        <v>38</v>
      </c>
      <c r="M34" s="83">
        <f>IF('BoQ Data Entry'!$D48=0,'BoQ Data Entry'!$B48,"")</f>
        <v>39</v>
      </c>
      <c r="N34" s="78"/>
    </row>
    <row r="36" spans="2:14" x14ac:dyDescent="0.25">
      <c r="C36" s="122" t="s">
        <v>85</v>
      </c>
      <c r="D36" s="122"/>
      <c r="E36" s="122"/>
    </row>
    <row r="37" spans="2:14" ht="31.5" x14ac:dyDescent="0.25">
      <c r="B37" s="21"/>
      <c r="C37" s="36" t="s">
        <v>3</v>
      </c>
      <c r="D37" s="37" t="s">
        <v>76</v>
      </c>
      <c r="E37" s="38" t="s">
        <v>4</v>
      </c>
      <c r="G37" s="119" t="s">
        <v>5</v>
      </c>
      <c r="H37" s="120"/>
      <c r="I37" s="120"/>
      <c r="J37" s="120"/>
      <c r="K37" s="120"/>
      <c r="L37" s="120"/>
      <c r="M37" s="120"/>
      <c r="N37" s="121"/>
    </row>
    <row r="38" spans="2:14" x14ac:dyDescent="0.25">
      <c r="B38" t="s">
        <v>66</v>
      </c>
      <c r="C38" s="14">
        <f>COUNTIF('BoQ Data Entry'!E10:E17,0)</f>
        <v>0</v>
      </c>
      <c r="D38" s="14">
        <f>COUNTIF('BoQ Data Entry'!E10:E17,1)</f>
        <v>0</v>
      </c>
      <c r="E38" s="14">
        <f>COUNTIF('BoQ Data Entry'!E10:E17,2)</f>
        <v>0</v>
      </c>
      <c r="G38" s="80">
        <f>IF('BoQ Data Entry'!E10=0,'BoQ Data Entry'!B10,"")</f>
        <v>1</v>
      </c>
      <c r="H38" s="79">
        <f>IF('BoQ Data Entry'!E11=0,'BoQ Data Entry'!B11,"")</f>
        <v>2</v>
      </c>
      <c r="I38" s="79">
        <f>IF('BoQ Data Entry'!E12=0,'BoQ Data Entry'!B12,"")</f>
        <v>3</v>
      </c>
      <c r="J38" s="79">
        <f>IF('BoQ Data Entry'!E13=0,'BoQ Data Entry'!B13,"")</f>
        <v>4</v>
      </c>
      <c r="K38" s="79">
        <f>IF('BoQ Data Entry'!E14=0,'BoQ Data Entry'!B14,"")</f>
        <v>5</v>
      </c>
      <c r="L38" s="79">
        <f>IF('BoQ Data Entry'!E15=0,'BoQ Data Entry'!B15,"")</f>
        <v>6</v>
      </c>
      <c r="M38" s="79">
        <f>IF('BoQ Data Entry'!E16=0,'BoQ Data Entry'!B16,"")</f>
        <v>7</v>
      </c>
      <c r="N38" s="81">
        <f>IF('BoQ Data Entry'!E17=0,'BoQ Data Entry'!B17,"")</f>
        <v>8</v>
      </c>
    </row>
    <row r="39" spans="2:14" x14ac:dyDescent="0.25">
      <c r="B39" t="s">
        <v>21</v>
      </c>
      <c r="C39" s="14">
        <f>COUNTIF('BoQ Data Entry'!E18:E21,0)</f>
        <v>0</v>
      </c>
      <c r="D39" s="14">
        <f>COUNTIF('BoQ Data Entry'!E18:E21,1)</f>
        <v>0</v>
      </c>
      <c r="E39" s="14">
        <f>COUNTIF('BoQ Data Entry'!E18:E21,2)</f>
        <v>0</v>
      </c>
      <c r="G39" s="42">
        <f>IF('BoQ Data Entry'!E18=0,'BoQ Data Entry'!B18,"")</f>
        <v>9</v>
      </c>
      <c r="H39" s="43">
        <f>IF('BoQ Data Entry'!E19=0,'BoQ Data Entry'!B19,"")</f>
        <v>10</v>
      </c>
      <c r="I39" s="43">
        <f>IF('BoQ Data Entry'!E20=0,'BoQ Data Entry'!B20,"")</f>
        <v>11</v>
      </c>
      <c r="J39" s="43">
        <f>IF('BoQ Data Entry'!E21=0,'BoQ Data Entry'!B21,"")</f>
        <v>12</v>
      </c>
      <c r="K39" s="110"/>
      <c r="L39" s="111"/>
      <c r="M39" s="111"/>
      <c r="N39" s="112"/>
    </row>
    <row r="40" spans="2:14" x14ac:dyDescent="0.25">
      <c r="B40" t="s">
        <v>22</v>
      </c>
      <c r="C40" s="14">
        <f>COUNTIF('BoQ Data Entry'!E22:E25,0)</f>
        <v>0</v>
      </c>
      <c r="D40" s="14">
        <f>COUNTIF('BoQ Data Entry'!E22:E25,1)</f>
        <v>0</v>
      </c>
      <c r="E40" s="14">
        <f>COUNTIF('BoQ Data Entry'!E22:E25,2)</f>
        <v>0</v>
      </c>
      <c r="G40" s="42">
        <f>IF('BoQ Data Entry'!E22=0,'BoQ Data Entry'!B22,"")</f>
        <v>13</v>
      </c>
      <c r="H40" s="43">
        <f>IF('BoQ Data Entry'!E23=0,'BoQ Data Entry'!B23,"")</f>
        <v>14</v>
      </c>
      <c r="I40" s="43">
        <f>IF('BoQ Data Entry'!E24=0,'BoQ Data Entry'!B24,"")</f>
        <v>15</v>
      </c>
      <c r="J40" s="43">
        <f>IF('BoQ Data Entry'!E25=0,'BoQ Data Entry'!B25,"")</f>
        <v>16</v>
      </c>
      <c r="K40" s="110"/>
      <c r="L40" s="111"/>
      <c r="M40" s="111"/>
      <c r="N40" s="112"/>
    </row>
    <row r="41" spans="2:14" x14ac:dyDescent="0.25">
      <c r="B41" t="s">
        <v>23</v>
      </c>
      <c r="C41" s="14">
        <f>COUNTIF('BoQ Data Entry'!E26:E30,0)</f>
        <v>0</v>
      </c>
      <c r="D41" s="14">
        <f>COUNTIF('BoQ Data Entry'!E26:E30,1)</f>
        <v>0</v>
      </c>
      <c r="E41" s="14">
        <f>COUNTIF('BoQ Data Entry'!E26:E30,2)</f>
        <v>0</v>
      </c>
      <c r="G41" s="42">
        <f>IF('BoQ Data Entry'!E26=0,'BoQ Data Entry'!B26,"")</f>
        <v>17</v>
      </c>
      <c r="H41" s="43">
        <f>IF('BoQ Data Entry'!E27=0,'BoQ Data Entry'!B27,"")</f>
        <v>18</v>
      </c>
      <c r="I41" s="43">
        <f>IF('BoQ Data Entry'!E28=0,'BoQ Data Entry'!B28,"")</f>
        <v>19</v>
      </c>
      <c r="J41" s="43">
        <f>IF('BoQ Data Entry'!E29=0,'BoQ Data Entry'!B29,"")</f>
        <v>20</v>
      </c>
      <c r="K41" s="43">
        <f>IF('BoQ Data Entry'!E30=0,'BoQ Data Entry'!B30,"")</f>
        <v>21</v>
      </c>
      <c r="L41" s="113"/>
      <c r="M41" s="114"/>
      <c r="N41" s="115"/>
    </row>
    <row r="42" spans="2:14" x14ac:dyDescent="0.25">
      <c r="B42" t="s">
        <v>24</v>
      </c>
      <c r="C42" s="14">
        <f>COUNTIF('BoQ Data Entry'!E31:E32,0)</f>
        <v>0</v>
      </c>
      <c r="D42" s="14">
        <f>COUNTIF('BoQ Data Entry'!E31:E32,1)</f>
        <v>0</v>
      </c>
      <c r="E42" s="14">
        <f>COUNTIF('BoQ Data Entry'!E31:E32,2)</f>
        <v>0</v>
      </c>
      <c r="G42" s="42">
        <f>IF('BoQ Data Entry'!E31=0,'BoQ Data Entry'!B31,"")</f>
        <v>22</v>
      </c>
      <c r="H42" s="43">
        <f>IF('BoQ Data Entry'!E32=0,'BoQ Data Entry'!B32,"")</f>
        <v>23</v>
      </c>
      <c r="I42" s="113"/>
      <c r="J42" s="114"/>
      <c r="K42" s="114"/>
      <c r="L42" s="114"/>
      <c r="M42" s="114"/>
      <c r="N42" s="115"/>
    </row>
    <row r="43" spans="2:14" x14ac:dyDescent="0.25">
      <c r="B43" t="s">
        <v>25</v>
      </c>
      <c r="C43" s="14">
        <f>COUNTIF('BoQ Data Entry'!E33:E35,0)</f>
        <v>0</v>
      </c>
      <c r="D43" s="14">
        <f>COUNTIF('BoQ Data Entry'!E33:E35,1)</f>
        <v>0</v>
      </c>
      <c r="E43" s="14">
        <f>COUNTIF('BoQ Data Entry'!E33:E35,2)</f>
        <v>0</v>
      </c>
      <c r="G43" s="42">
        <f>IF('BoQ Data Entry'!E33=0,'BoQ Data Entry'!B33,"")</f>
        <v>24</v>
      </c>
      <c r="H43" s="43">
        <f>IF('BoQ Data Entry'!E34=0,'BoQ Data Entry'!B34,"")</f>
        <v>25</v>
      </c>
      <c r="I43" s="43">
        <f>IF('BoQ Data Entry'!E35=0,'BoQ Data Entry'!B35,"")</f>
        <v>26</v>
      </c>
      <c r="J43" s="116"/>
      <c r="K43" s="117"/>
      <c r="L43" s="117"/>
      <c r="M43" s="117"/>
      <c r="N43" s="118"/>
    </row>
    <row r="44" spans="2:14" x14ac:dyDescent="0.25">
      <c r="B44" t="s">
        <v>26</v>
      </c>
      <c r="C44" s="14">
        <f>COUNTIF('BoQ Data Entry'!E36:E41,0)</f>
        <v>0</v>
      </c>
      <c r="D44" s="14">
        <f>COUNTIF('BoQ Data Entry'!E36:E41,1)</f>
        <v>0</v>
      </c>
      <c r="E44" s="14">
        <f>COUNTIF('BoQ Data Entry'!E36:E41,2)</f>
        <v>0</v>
      </c>
      <c r="G44" s="42">
        <f>IF('BoQ Data Entry'!E36=0,'BoQ Data Entry'!B36,"")</f>
        <v>27</v>
      </c>
      <c r="H44" s="43">
        <f>IF('BoQ Data Entry'!E37=0,'BoQ Data Entry'!B37,"")</f>
        <v>28</v>
      </c>
      <c r="I44" s="43">
        <f>IF('BoQ Data Entry'!E38=0,'BoQ Data Entry'!B38,"")</f>
        <v>29</v>
      </c>
      <c r="J44" s="43">
        <f>IF('BoQ Data Entry'!E39=0,'BoQ Data Entry'!B39,"")</f>
        <v>30</v>
      </c>
      <c r="K44" s="43">
        <f>IF('BoQ Data Entry'!E40=0,'BoQ Data Entry'!B40,"")</f>
        <v>31</v>
      </c>
      <c r="L44" s="43">
        <f>IF('BoQ Data Entry'!E41=0,'BoQ Data Entry'!B41,"")</f>
        <v>32</v>
      </c>
      <c r="M44" s="113"/>
      <c r="N44" s="115"/>
    </row>
    <row r="45" spans="2:14" x14ac:dyDescent="0.25">
      <c r="B45" s="77" t="s">
        <v>2</v>
      </c>
      <c r="C45" s="20">
        <f>COUNTIF('BoQ Data Entry'!E42:E48,0)</f>
        <v>0</v>
      </c>
      <c r="D45" s="20">
        <f>COUNTIF('BoQ Data Entry'!E42:E48,1)</f>
        <v>0</v>
      </c>
      <c r="E45" s="20">
        <f>COUNTIF('BoQ Data Entry'!E42:E48,2)</f>
        <v>0</v>
      </c>
      <c r="G45" s="44">
        <f>IF('BoQ Data Entry'!E42=0,'BoQ Data Entry'!B42,"")</f>
        <v>33</v>
      </c>
      <c r="H45" s="45">
        <f>IF('BoQ Data Entry'!E43=0,'BoQ Data Entry'!B43,"")</f>
        <v>34</v>
      </c>
      <c r="I45" s="45">
        <f>IF('BoQ Data Entry'!$E44=0,'BoQ Data Entry'!$B44,"")</f>
        <v>35</v>
      </c>
      <c r="J45" s="45">
        <f>IF('BoQ Data Entry'!$E45=0,'BoQ Data Entry'!$B45,"")</f>
        <v>36</v>
      </c>
      <c r="K45" s="45">
        <f>IF('BoQ Data Entry'!$E46=0,'BoQ Data Entry'!$B46,"")</f>
        <v>37</v>
      </c>
      <c r="L45" s="45">
        <f>IF('BoQ Data Entry'!$E47=0,'BoQ Data Entry'!$B47,"")</f>
        <v>38</v>
      </c>
      <c r="M45" s="45">
        <f>IF('BoQ Data Entry'!$E48=0,'BoQ Data Entry'!$B48,"")</f>
        <v>39</v>
      </c>
      <c r="N45" s="82"/>
    </row>
    <row r="47" spans="2:14" x14ac:dyDescent="0.25">
      <c r="C47" s="122" t="s">
        <v>85</v>
      </c>
      <c r="D47" s="122"/>
      <c r="E47" s="122"/>
    </row>
    <row r="48" spans="2:14" ht="31.5" x14ac:dyDescent="0.25">
      <c r="B48" s="21"/>
      <c r="C48" s="36" t="s">
        <v>3</v>
      </c>
      <c r="D48" s="37" t="s">
        <v>76</v>
      </c>
      <c r="E48" s="38" t="s">
        <v>4</v>
      </c>
      <c r="F48" s="19"/>
      <c r="G48" s="119" t="s">
        <v>5</v>
      </c>
      <c r="H48" s="120"/>
      <c r="I48" s="120"/>
      <c r="J48" s="120"/>
      <c r="K48" s="120"/>
      <c r="L48" s="120"/>
      <c r="M48" s="120"/>
      <c r="N48" s="121"/>
    </row>
    <row r="49" spans="2:14" x14ac:dyDescent="0.25">
      <c r="B49" t="s">
        <v>66</v>
      </c>
      <c r="C49" s="14">
        <f>COUNTIF('BoQ Data Entry'!$F$10:$F$17,0)</f>
        <v>0</v>
      </c>
      <c r="D49" s="14">
        <f>COUNTIF('BoQ Data Entry'!$F$10:$F$17,1)</f>
        <v>0</v>
      </c>
      <c r="E49" s="14">
        <f>COUNTIF('BoQ Data Entry'!$F$10:$F$17,2)</f>
        <v>0</v>
      </c>
      <c r="G49" s="80">
        <f>IF('BoQ Data Entry'!$F10=0,'BoQ Data Entry'!$B10,"")</f>
        <v>1</v>
      </c>
      <c r="H49" s="79">
        <f>IF('BoQ Data Entry'!$F11=0,'BoQ Data Entry'!$B11,"")</f>
        <v>2</v>
      </c>
      <c r="I49" s="79">
        <f>IF('BoQ Data Entry'!$F12=0,'BoQ Data Entry'!$B12,"")</f>
        <v>3</v>
      </c>
      <c r="J49" s="79">
        <f>IF('BoQ Data Entry'!$F13=0,'BoQ Data Entry'!$B13,"")</f>
        <v>4</v>
      </c>
      <c r="K49" s="79">
        <f>IF('BoQ Data Entry'!$F14=0,'BoQ Data Entry'!$B14,"")</f>
        <v>5</v>
      </c>
      <c r="L49" s="79">
        <f>IF('BoQ Data Entry'!$F15=0,'BoQ Data Entry'!$B15,"")</f>
        <v>6</v>
      </c>
      <c r="M49" s="79">
        <f>IF('BoQ Data Entry'!$F16=0,'BoQ Data Entry'!$B16,"")</f>
        <v>7</v>
      </c>
      <c r="N49" s="81">
        <f>IF('BoQ Data Entry'!$F17=0,'BoQ Data Entry'!$B17,"")</f>
        <v>8</v>
      </c>
    </row>
    <row r="50" spans="2:14" x14ac:dyDescent="0.25">
      <c r="B50" t="s">
        <v>21</v>
      </c>
      <c r="C50" s="14">
        <f>COUNTIF('BoQ Data Entry'!$F$18:$F$21,0)</f>
        <v>0</v>
      </c>
      <c r="D50" s="14">
        <f>COUNTIF('BoQ Data Entry'!$F$18:$F$21,1)</f>
        <v>0</v>
      </c>
      <c r="E50" s="14">
        <f>COUNTIF('BoQ Data Entry'!$F$18:$F$21,2)</f>
        <v>0</v>
      </c>
      <c r="G50" s="42">
        <f>IF('BoQ Data Entry'!$F18=0,'BoQ Data Entry'!$B18,"")</f>
        <v>9</v>
      </c>
      <c r="H50" s="43">
        <f>IF('BoQ Data Entry'!$F19=0,'BoQ Data Entry'!$B19,"")</f>
        <v>10</v>
      </c>
      <c r="I50" s="43">
        <f>IF('BoQ Data Entry'!$F20=0,'BoQ Data Entry'!$B20,"")</f>
        <v>11</v>
      </c>
      <c r="J50" s="43">
        <f>IF('BoQ Data Entry'!$F21=0,'BoQ Data Entry'!$B21,"")</f>
        <v>12</v>
      </c>
      <c r="K50" s="110"/>
      <c r="L50" s="111"/>
      <c r="M50" s="111"/>
      <c r="N50" s="112"/>
    </row>
    <row r="51" spans="2:14" x14ac:dyDescent="0.25">
      <c r="B51" t="s">
        <v>22</v>
      </c>
      <c r="C51" s="14">
        <f>COUNTIF('BoQ Data Entry'!$F$22:$F$25,0)</f>
        <v>0</v>
      </c>
      <c r="D51" s="14">
        <f>COUNTIF('BoQ Data Entry'!$F$22:$F$25,1)</f>
        <v>0</v>
      </c>
      <c r="E51" s="14">
        <f>COUNTIF('BoQ Data Entry'!$F$22:$F$25,2)</f>
        <v>0</v>
      </c>
      <c r="G51" s="42">
        <f>IF('BoQ Data Entry'!$F22=0,'BoQ Data Entry'!$B22,"")</f>
        <v>13</v>
      </c>
      <c r="H51" s="43">
        <f>IF('BoQ Data Entry'!$F23=0,'BoQ Data Entry'!$B23,"")</f>
        <v>14</v>
      </c>
      <c r="I51" s="43">
        <f>IF('BoQ Data Entry'!$F24=0,'BoQ Data Entry'!$B24,"")</f>
        <v>15</v>
      </c>
      <c r="J51" s="43">
        <f>IF('BoQ Data Entry'!$F25=0,'BoQ Data Entry'!$B25,"")</f>
        <v>16</v>
      </c>
      <c r="K51" s="110"/>
      <c r="L51" s="111"/>
      <c r="M51" s="111"/>
      <c r="N51" s="112"/>
    </row>
    <row r="52" spans="2:14" x14ac:dyDescent="0.25">
      <c r="B52" t="s">
        <v>23</v>
      </c>
      <c r="C52" s="14">
        <f>COUNTIF('BoQ Data Entry'!$F$26:$F$30,0)</f>
        <v>0</v>
      </c>
      <c r="D52" s="14">
        <f>COUNTIF('BoQ Data Entry'!$F$26:$F$30,1)</f>
        <v>0</v>
      </c>
      <c r="E52" s="14">
        <f>COUNTIF('BoQ Data Entry'!$F$26:$F$30,2)</f>
        <v>0</v>
      </c>
      <c r="G52" s="42">
        <f>IF('BoQ Data Entry'!$F26=0,'BoQ Data Entry'!$B26,"")</f>
        <v>17</v>
      </c>
      <c r="H52" s="43">
        <f>IF('BoQ Data Entry'!$F27=0,'BoQ Data Entry'!$B27,"")</f>
        <v>18</v>
      </c>
      <c r="I52" s="43">
        <f>IF('BoQ Data Entry'!$F28=0,'BoQ Data Entry'!$B28,"")</f>
        <v>19</v>
      </c>
      <c r="J52" s="43">
        <f>IF('BoQ Data Entry'!$F29=0,'BoQ Data Entry'!$B29,"")</f>
        <v>20</v>
      </c>
      <c r="K52" s="43">
        <f>IF('BoQ Data Entry'!$F30=0,'BoQ Data Entry'!$B30,"")</f>
        <v>21</v>
      </c>
      <c r="L52" s="113"/>
      <c r="M52" s="114"/>
      <c r="N52" s="115"/>
    </row>
    <row r="53" spans="2:14" x14ac:dyDescent="0.25">
      <c r="B53" t="s">
        <v>24</v>
      </c>
      <c r="C53" s="14">
        <f>COUNTIF('BoQ Data Entry'!$F$31:$F$32,0)</f>
        <v>0</v>
      </c>
      <c r="D53" s="14">
        <f>COUNTIF('BoQ Data Entry'!$F$31:$F$32,1)</f>
        <v>0</v>
      </c>
      <c r="E53" s="14">
        <f>COUNTIF('BoQ Data Entry'!$F$31:$F$32,2)</f>
        <v>0</v>
      </c>
      <c r="G53" s="42">
        <f>IF('BoQ Data Entry'!$F31=0,'BoQ Data Entry'!$B31,"")</f>
        <v>22</v>
      </c>
      <c r="H53" s="43">
        <f>IF('BoQ Data Entry'!$F32=0,'BoQ Data Entry'!$B32,"")</f>
        <v>23</v>
      </c>
      <c r="I53" s="113"/>
      <c r="J53" s="114"/>
      <c r="K53" s="114"/>
      <c r="L53" s="114"/>
      <c r="M53" s="114"/>
      <c r="N53" s="115"/>
    </row>
    <row r="54" spans="2:14" x14ac:dyDescent="0.25">
      <c r="B54" t="s">
        <v>25</v>
      </c>
      <c r="C54" s="14">
        <f>COUNTIF('BoQ Data Entry'!$F$33:$F$35,0)</f>
        <v>0</v>
      </c>
      <c r="D54" s="14">
        <f>COUNTIF('BoQ Data Entry'!$F$33:$F$35,1)</f>
        <v>0</v>
      </c>
      <c r="E54" s="14">
        <f>COUNTIF('BoQ Data Entry'!$F$33:$F$35,2)</f>
        <v>0</v>
      </c>
      <c r="G54" s="42">
        <f>IF('BoQ Data Entry'!$F33=0,'BoQ Data Entry'!$B33,"")</f>
        <v>24</v>
      </c>
      <c r="H54" s="43">
        <f>IF('BoQ Data Entry'!$F34=0,'BoQ Data Entry'!$B34,"")</f>
        <v>25</v>
      </c>
      <c r="I54" s="43">
        <f>IF('BoQ Data Entry'!$F35=0,'BoQ Data Entry'!$B35,"")</f>
        <v>26</v>
      </c>
      <c r="J54" s="116"/>
      <c r="K54" s="117"/>
      <c r="L54" s="117"/>
      <c r="M54" s="117"/>
      <c r="N54" s="118"/>
    </row>
    <row r="55" spans="2:14" x14ac:dyDescent="0.25">
      <c r="B55" t="s">
        <v>26</v>
      </c>
      <c r="C55" s="14">
        <f>COUNTIF('BoQ Data Entry'!$F$36:$F$41,0)</f>
        <v>0</v>
      </c>
      <c r="D55" s="14">
        <f>COUNTIF('BoQ Data Entry'!$F$36:$F$41,1)</f>
        <v>0</v>
      </c>
      <c r="E55" s="14">
        <f>COUNTIF('BoQ Data Entry'!$F$36:$F$41,2)</f>
        <v>0</v>
      </c>
      <c r="G55" s="42">
        <f>IF('BoQ Data Entry'!$F36=0,'BoQ Data Entry'!$B36,"")</f>
        <v>27</v>
      </c>
      <c r="H55" s="43">
        <f>IF('BoQ Data Entry'!$F37=0,'BoQ Data Entry'!$B37,"")</f>
        <v>28</v>
      </c>
      <c r="I55" s="43">
        <f>IF('BoQ Data Entry'!$F38=0,'BoQ Data Entry'!$B38,"")</f>
        <v>29</v>
      </c>
      <c r="J55" s="43">
        <f>IF('BoQ Data Entry'!$F39=0,'BoQ Data Entry'!$B39,"")</f>
        <v>30</v>
      </c>
      <c r="K55" s="43">
        <f>IF('BoQ Data Entry'!$F40=0,'BoQ Data Entry'!$B40,"")</f>
        <v>31</v>
      </c>
      <c r="L55" s="43">
        <f>IF('BoQ Data Entry'!$F41=0,'BoQ Data Entry'!$B41,"")</f>
        <v>32</v>
      </c>
      <c r="M55" s="113"/>
      <c r="N55" s="115"/>
    </row>
    <row r="56" spans="2:14" x14ac:dyDescent="0.25">
      <c r="B56" s="77" t="s">
        <v>2</v>
      </c>
      <c r="C56" s="20">
        <f>COUNTIF('BoQ Data Entry'!$F$42:$F$48,0)</f>
        <v>0</v>
      </c>
      <c r="D56" s="20">
        <f>COUNTIF('BoQ Data Entry'!$F$42:$F$48,1)</f>
        <v>0</v>
      </c>
      <c r="E56" s="20">
        <f>COUNTIF('BoQ Data Entry'!$F$42:$F$48,2)</f>
        <v>0</v>
      </c>
      <c r="G56" s="44">
        <f>IF('BoQ Data Entry'!$F42=0,'BoQ Data Entry'!$B42,"")</f>
        <v>33</v>
      </c>
      <c r="H56" s="45">
        <f>IF('BoQ Data Entry'!$F43=0,'BoQ Data Entry'!$B43,"")</f>
        <v>34</v>
      </c>
      <c r="I56" s="45">
        <f>IF('BoQ Data Entry'!$F44=0,'BoQ Data Entry'!$B44,"")</f>
        <v>35</v>
      </c>
      <c r="J56" s="45">
        <f>IF('BoQ Data Entry'!$F45=0,'BoQ Data Entry'!$B45,"")</f>
        <v>36</v>
      </c>
      <c r="K56" s="45">
        <f>IF('BoQ Data Entry'!$F46=0,'BoQ Data Entry'!$B46,"")</f>
        <v>37</v>
      </c>
      <c r="L56" s="45">
        <f>IF('BoQ Data Entry'!$F47=0,'BoQ Data Entry'!$B47,"")</f>
        <v>38</v>
      </c>
      <c r="M56" s="45">
        <f>IF('BoQ Data Entry'!$F48=0,'BoQ Data Entry'!$B48,"")</f>
        <v>39</v>
      </c>
      <c r="N56" s="82"/>
    </row>
    <row r="58" spans="2:14" x14ac:dyDescent="0.25">
      <c r="C58" s="122" t="s">
        <v>85</v>
      </c>
      <c r="D58" s="122"/>
      <c r="E58" s="122"/>
    </row>
    <row r="59" spans="2:14" ht="31.5" x14ac:dyDescent="0.25">
      <c r="B59" s="21"/>
      <c r="C59" s="36" t="s">
        <v>3</v>
      </c>
      <c r="D59" s="37" t="s">
        <v>76</v>
      </c>
      <c r="E59" s="38" t="s">
        <v>4</v>
      </c>
      <c r="F59" s="19"/>
      <c r="G59" s="119" t="s">
        <v>5</v>
      </c>
      <c r="H59" s="120"/>
      <c r="I59" s="120"/>
      <c r="J59" s="120"/>
      <c r="K59" s="120"/>
      <c r="L59" s="120"/>
      <c r="M59" s="120"/>
      <c r="N59" s="121"/>
    </row>
    <row r="60" spans="2:14" x14ac:dyDescent="0.25">
      <c r="B60" t="s">
        <v>66</v>
      </c>
      <c r="C60" s="14">
        <f>COUNTIF('BoQ Data Entry'!$G$10:$G$17,0)</f>
        <v>0</v>
      </c>
      <c r="D60" s="14">
        <f>COUNTIF('BoQ Data Entry'!$G$10:$G$17,1)</f>
        <v>0</v>
      </c>
      <c r="E60" s="14">
        <f>COUNTIF('BoQ Data Entry'!$G$10:$G$17,2)</f>
        <v>0</v>
      </c>
      <c r="G60" s="39">
        <f>IF('BoQ Data Entry'!$G10=0,'BoQ Data Entry'!$B10,"")</f>
        <v>1</v>
      </c>
      <c r="H60" s="40">
        <f>IF('BoQ Data Entry'!$G11=0,'BoQ Data Entry'!$B11,"")</f>
        <v>2</v>
      </c>
      <c r="I60" s="40">
        <f>IF('BoQ Data Entry'!$G12=0,'BoQ Data Entry'!$B12,"")</f>
        <v>3</v>
      </c>
      <c r="J60" s="40">
        <f>IF('BoQ Data Entry'!$G13=0,'BoQ Data Entry'!$B13,"")</f>
        <v>4</v>
      </c>
      <c r="K60" s="40">
        <f>IF('BoQ Data Entry'!$G14=0,'BoQ Data Entry'!$B14,"")</f>
        <v>5</v>
      </c>
      <c r="L60" s="40">
        <f>IF('BoQ Data Entry'!$G15=0,'BoQ Data Entry'!$B15,"")</f>
        <v>6</v>
      </c>
      <c r="M60" s="40">
        <f>IF('BoQ Data Entry'!$G16=0,'BoQ Data Entry'!$B16,"")</f>
        <v>7</v>
      </c>
      <c r="N60" s="41">
        <f>IF('BoQ Data Entry'!$G17=0,'BoQ Data Entry'!$B17,"")</f>
        <v>8</v>
      </c>
    </row>
    <row r="61" spans="2:14" x14ac:dyDescent="0.25">
      <c r="B61" t="s">
        <v>21</v>
      </c>
      <c r="C61" s="14">
        <f>COUNTIF('BoQ Data Entry'!$G$18:$G$21,0)</f>
        <v>0</v>
      </c>
      <c r="D61" s="14">
        <f>COUNTIF('BoQ Data Entry'!$G$18:$G$21,1)</f>
        <v>0</v>
      </c>
      <c r="E61" s="14">
        <f>COUNTIF('BoQ Data Entry'!$G$18:$G$21,2)</f>
        <v>0</v>
      </c>
      <c r="G61" s="42">
        <f>IF('BoQ Data Entry'!$G18=0,'BoQ Data Entry'!$B18,"")</f>
        <v>9</v>
      </c>
      <c r="H61" s="43">
        <f>IF('BoQ Data Entry'!$G19=0,'BoQ Data Entry'!$B19,"")</f>
        <v>10</v>
      </c>
      <c r="I61" s="43">
        <f>IF('BoQ Data Entry'!$G20=0,'BoQ Data Entry'!$B20,"")</f>
        <v>11</v>
      </c>
      <c r="J61" s="43">
        <f>IF('BoQ Data Entry'!$G21=0,'BoQ Data Entry'!$B21,"")</f>
        <v>12</v>
      </c>
      <c r="K61" s="110"/>
      <c r="L61" s="111"/>
      <c r="M61" s="111"/>
      <c r="N61" s="112"/>
    </row>
    <row r="62" spans="2:14" x14ac:dyDescent="0.25">
      <c r="B62" t="s">
        <v>22</v>
      </c>
      <c r="C62" s="14">
        <f>COUNTIF('BoQ Data Entry'!$G$22:$G$25,0)</f>
        <v>0</v>
      </c>
      <c r="D62" s="14">
        <f>COUNTIF('BoQ Data Entry'!$G$22:$G$25,1)</f>
        <v>0</v>
      </c>
      <c r="E62" s="14">
        <f>COUNTIF('BoQ Data Entry'!$G$22:$G$25,2)</f>
        <v>0</v>
      </c>
      <c r="G62" s="42">
        <f>IF('BoQ Data Entry'!$G22=0,'BoQ Data Entry'!$B22,"")</f>
        <v>13</v>
      </c>
      <c r="H62" s="43">
        <f>IF('BoQ Data Entry'!$G23=0,'BoQ Data Entry'!$B23,"")</f>
        <v>14</v>
      </c>
      <c r="I62" s="43">
        <f>IF('BoQ Data Entry'!$G24=0,'BoQ Data Entry'!$B24,"")</f>
        <v>15</v>
      </c>
      <c r="J62" s="43">
        <f>IF('BoQ Data Entry'!$G25=0,'BoQ Data Entry'!$B25,"")</f>
        <v>16</v>
      </c>
      <c r="K62" s="110"/>
      <c r="L62" s="111"/>
      <c r="M62" s="111"/>
      <c r="N62" s="112"/>
    </row>
    <row r="63" spans="2:14" x14ac:dyDescent="0.25">
      <c r="B63" t="s">
        <v>23</v>
      </c>
      <c r="C63" s="14">
        <f>COUNTIF('BoQ Data Entry'!$G$26:$G$30,0)</f>
        <v>0</v>
      </c>
      <c r="D63" s="14">
        <f>COUNTIF('BoQ Data Entry'!$G$26:$G$30,1)</f>
        <v>0</v>
      </c>
      <c r="E63" s="14">
        <f>COUNTIF('BoQ Data Entry'!$G$26:$G$30,2)</f>
        <v>0</v>
      </c>
      <c r="G63" s="42">
        <f>IF('BoQ Data Entry'!$G26=0,'BoQ Data Entry'!$B26,"")</f>
        <v>17</v>
      </c>
      <c r="H63" s="43">
        <f>IF('BoQ Data Entry'!$G27=0,'BoQ Data Entry'!$B27,"")</f>
        <v>18</v>
      </c>
      <c r="I63" s="43">
        <f>IF('BoQ Data Entry'!$G28=0,'BoQ Data Entry'!$B28,"")</f>
        <v>19</v>
      </c>
      <c r="J63" s="43">
        <f>IF('BoQ Data Entry'!$G29=0,'BoQ Data Entry'!$B29,"")</f>
        <v>20</v>
      </c>
      <c r="K63" s="43">
        <f>IF('BoQ Data Entry'!$G30=0,'BoQ Data Entry'!$B30,"")</f>
        <v>21</v>
      </c>
      <c r="L63" s="113"/>
      <c r="M63" s="114"/>
      <c r="N63" s="115"/>
    </row>
    <row r="64" spans="2:14" x14ac:dyDescent="0.25">
      <c r="B64" t="s">
        <v>24</v>
      </c>
      <c r="C64" s="14">
        <f>COUNTIF('BoQ Data Entry'!$G$31:$G$32,0)</f>
        <v>0</v>
      </c>
      <c r="D64" s="14">
        <f>COUNTIF('BoQ Data Entry'!$G$31:$G$32,1)</f>
        <v>0</v>
      </c>
      <c r="E64" s="14">
        <f>COUNTIF('BoQ Data Entry'!$G$31:$G$32,2)</f>
        <v>0</v>
      </c>
      <c r="G64" s="42">
        <f>IF('BoQ Data Entry'!$G31=0,'BoQ Data Entry'!$B31,"")</f>
        <v>22</v>
      </c>
      <c r="H64" s="43">
        <f>IF('BoQ Data Entry'!$G32=0,'BoQ Data Entry'!$B32,"")</f>
        <v>23</v>
      </c>
      <c r="I64" s="113"/>
      <c r="J64" s="114"/>
      <c r="K64" s="114"/>
      <c r="L64" s="114"/>
      <c r="M64" s="114"/>
      <c r="N64" s="115"/>
    </row>
    <row r="65" spans="2:14" x14ac:dyDescent="0.25">
      <c r="B65" t="s">
        <v>25</v>
      </c>
      <c r="C65" s="14">
        <f>COUNTIF('BoQ Data Entry'!$G$33:$G$35,0)</f>
        <v>0</v>
      </c>
      <c r="D65" s="14">
        <f>COUNTIF('BoQ Data Entry'!$G$33:$G$35,1)</f>
        <v>0</v>
      </c>
      <c r="E65" s="14">
        <f>COUNTIF('BoQ Data Entry'!$G$33:$G$35,2)</f>
        <v>0</v>
      </c>
      <c r="G65" s="42">
        <f>IF('BoQ Data Entry'!$G33=0,'BoQ Data Entry'!$B33,"")</f>
        <v>24</v>
      </c>
      <c r="H65" s="43">
        <f>IF('BoQ Data Entry'!$G34=0,'BoQ Data Entry'!$B34,"")</f>
        <v>25</v>
      </c>
      <c r="I65" s="43">
        <f>IF('BoQ Data Entry'!$G35=0,'BoQ Data Entry'!$B35,"")</f>
        <v>26</v>
      </c>
      <c r="J65" s="116"/>
      <c r="K65" s="117"/>
      <c r="L65" s="117"/>
      <c r="M65" s="117"/>
      <c r="N65" s="118"/>
    </row>
    <row r="66" spans="2:14" x14ac:dyDescent="0.25">
      <c r="B66" t="s">
        <v>26</v>
      </c>
      <c r="C66" s="14">
        <f>COUNTIF('BoQ Data Entry'!$G$36:$G$41,0)</f>
        <v>0</v>
      </c>
      <c r="D66" s="14">
        <f>COUNTIF('BoQ Data Entry'!$G$36:$G$41,1)</f>
        <v>0</v>
      </c>
      <c r="E66" s="14">
        <f>COUNTIF('BoQ Data Entry'!$G$36:$G$41,2)</f>
        <v>0</v>
      </c>
      <c r="G66" s="42">
        <f>IF('BoQ Data Entry'!$G36=0,'BoQ Data Entry'!$B36,"")</f>
        <v>27</v>
      </c>
      <c r="H66" s="43">
        <f>IF('BoQ Data Entry'!$G37=0,'BoQ Data Entry'!$B37,"")</f>
        <v>28</v>
      </c>
      <c r="I66" s="43">
        <f>IF('BoQ Data Entry'!$G38=0,'BoQ Data Entry'!$B38,"")</f>
        <v>29</v>
      </c>
      <c r="J66" s="43">
        <f>IF('BoQ Data Entry'!$G39=0,'BoQ Data Entry'!$B39,"")</f>
        <v>30</v>
      </c>
      <c r="K66" s="43">
        <f>IF('BoQ Data Entry'!$G40=0,'BoQ Data Entry'!$B40,"")</f>
        <v>31</v>
      </c>
      <c r="L66" s="43">
        <f>IF('BoQ Data Entry'!$G41=0,'BoQ Data Entry'!$B41,"")</f>
        <v>32</v>
      </c>
      <c r="M66" s="113"/>
      <c r="N66" s="115"/>
    </row>
    <row r="67" spans="2:14" x14ac:dyDescent="0.25">
      <c r="B67" s="77" t="s">
        <v>2</v>
      </c>
      <c r="C67" s="20">
        <f>COUNTIF('BoQ Data Entry'!$G$42:$G$48,0)</f>
        <v>0</v>
      </c>
      <c r="D67" s="20">
        <f>COUNTIF('BoQ Data Entry'!$G$42:$G$48,1)</f>
        <v>0</v>
      </c>
      <c r="E67" s="20">
        <f>COUNTIF('BoQ Data Entry'!$G$42:$G$48,2)</f>
        <v>0</v>
      </c>
      <c r="G67" s="44">
        <f>IF('BoQ Data Entry'!$G42=0,'BoQ Data Entry'!$B42,"")</f>
        <v>33</v>
      </c>
      <c r="H67" s="45">
        <f>IF('BoQ Data Entry'!$G43=0,'BoQ Data Entry'!$B43,"")</f>
        <v>34</v>
      </c>
      <c r="I67" s="45">
        <f>IF('BoQ Data Entry'!$G44=0,'BoQ Data Entry'!$B44,"")</f>
        <v>35</v>
      </c>
      <c r="J67" s="45">
        <f>IF('BoQ Data Entry'!$G45=0,'BoQ Data Entry'!$B45,"")</f>
        <v>36</v>
      </c>
      <c r="K67" s="45">
        <f>IF('BoQ Data Entry'!$G46=0,'BoQ Data Entry'!$B46,"")</f>
        <v>37</v>
      </c>
      <c r="L67" s="45">
        <f>IF('BoQ Data Entry'!$G47=0,'BoQ Data Entry'!$B47,"")</f>
        <v>38</v>
      </c>
      <c r="M67" s="45">
        <f>IF('BoQ Data Entry'!$G48=0,'BoQ Data Entry'!$B48,"")</f>
        <v>39</v>
      </c>
      <c r="N67" s="82"/>
    </row>
    <row r="69" spans="2:14" x14ac:dyDescent="0.25">
      <c r="C69" s="122" t="s">
        <v>85</v>
      </c>
      <c r="D69" s="122"/>
      <c r="E69" s="122"/>
    </row>
    <row r="70" spans="2:14" ht="31.5" x14ac:dyDescent="0.25">
      <c r="B70" s="21"/>
      <c r="C70" s="36" t="s">
        <v>3</v>
      </c>
      <c r="D70" s="37" t="s">
        <v>76</v>
      </c>
      <c r="E70" s="38" t="s">
        <v>4</v>
      </c>
      <c r="F70" s="19"/>
      <c r="G70" s="119" t="s">
        <v>5</v>
      </c>
      <c r="H70" s="120"/>
      <c r="I70" s="120"/>
      <c r="J70" s="120"/>
      <c r="K70" s="120"/>
      <c r="L70" s="120"/>
      <c r="M70" s="120"/>
      <c r="N70" s="121"/>
    </row>
    <row r="71" spans="2:14" x14ac:dyDescent="0.25">
      <c r="B71" t="s">
        <v>66</v>
      </c>
      <c r="C71" s="14">
        <f>COUNTIF('BoQ Data Entry'!$H$10:$H$17,0)</f>
        <v>0</v>
      </c>
      <c r="D71" s="14">
        <f>COUNTIF('BoQ Data Entry'!$H$10:$H$17,1)</f>
        <v>0</v>
      </c>
      <c r="E71" s="14">
        <f>COUNTIF('BoQ Data Entry'!$H$10:$H$17,2)</f>
        <v>0</v>
      </c>
      <c r="G71" s="80">
        <f>IF('BoQ Data Entry'!$H10=0,'BoQ Data Entry'!$B10,"")</f>
        <v>1</v>
      </c>
      <c r="H71" s="79">
        <f>IF('BoQ Data Entry'!$H11=0,'BoQ Data Entry'!$B11,"")</f>
        <v>2</v>
      </c>
      <c r="I71" s="79">
        <f>IF('BoQ Data Entry'!$H12=0,'BoQ Data Entry'!$B12,"")</f>
        <v>3</v>
      </c>
      <c r="J71" s="79">
        <f>IF('BoQ Data Entry'!$H13=0,'BoQ Data Entry'!$B13,"")</f>
        <v>4</v>
      </c>
      <c r="K71" s="79">
        <f>IF('BoQ Data Entry'!$H14=0,'BoQ Data Entry'!$B14,"")</f>
        <v>5</v>
      </c>
      <c r="L71" s="79">
        <f>IF('BoQ Data Entry'!$H15=0,'BoQ Data Entry'!$B15,"")</f>
        <v>6</v>
      </c>
      <c r="M71" s="79">
        <f>IF('BoQ Data Entry'!$H16=0,'BoQ Data Entry'!$B16,"")</f>
        <v>7</v>
      </c>
      <c r="N71" s="81">
        <f>IF('BoQ Data Entry'!$H17=0,'BoQ Data Entry'!$B17,"")</f>
        <v>8</v>
      </c>
    </row>
    <row r="72" spans="2:14" x14ac:dyDescent="0.25">
      <c r="B72" t="s">
        <v>21</v>
      </c>
      <c r="C72" s="14">
        <f>COUNTIF('BoQ Data Entry'!$H$18:$H$21,0)</f>
        <v>0</v>
      </c>
      <c r="D72" s="14">
        <f>COUNTIF('BoQ Data Entry'!$H$18:$H$21,1)</f>
        <v>0</v>
      </c>
      <c r="E72" s="14">
        <f>COUNTIF('BoQ Data Entry'!$H$18:$H$21,2)</f>
        <v>0</v>
      </c>
      <c r="G72" s="42">
        <f>IF('BoQ Data Entry'!$H18=0,'BoQ Data Entry'!$B18,"")</f>
        <v>9</v>
      </c>
      <c r="H72" s="43">
        <f>IF('BoQ Data Entry'!$H19=0,'BoQ Data Entry'!$B19,"")</f>
        <v>10</v>
      </c>
      <c r="I72" s="43">
        <f>IF('BoQ Data Entry'!$H20=0,'BoQ Data Entry'!$B20,"")</f>
        <v>11</v>
      </c>
      <c r="J72" s="43">
        <f>IF('BoQ Data Entry'!$H21=0,'BoQ Data Entry'!$B21,"")</f>
        <v>12</v>
      </c>
      <c r="K72" s="110"/>
      <c r="L72" s="111"/>
      <c r="M72" s="111"/>
      <c r="N72" s="112"/>
    </row>
    <row r="73" spans="2:14" x14ac:dyDescent="0.25">
      <c r="B73" t="s">
        <v>22</v>
      </c>
      <c r="C73" s="14">
        <f>COUNTIF('BoQ Data Entry'!$H$22:$H$25,0)</f>
        <v>0</v>
      </c>
      <c r="D73" s="14">
        <f>COUNTIF('BoQ Data Entry'!$H$22:$H$25,1)</f>
        <v>0</v>
      </c>
      <c r="E73" s="14">
        <f>COUNTIF('BoQ Data Entry'!$H$22:$H$25,2)</f>
        <v>0</v>
      </c>
      <c r="G73" s="42">
        <f>IF('BoQ Data Entry'!$H22=0,'BoQ Data Entry'!$B22,"")</f>
        <v>13</v>
      </c>
      <c r="H73" s="43">
        <f>IF('BoQ Data Entry'!$H23=0,'BoQ Data Entry'!$B23,"")</f>
        <v>14</v>
      </c>
      <c r="I73" s="43">
        <f>IF('BoQ Data Entry'!$H24=0,'BoQ Data Entry'!$B24,"")</f>
        <v>15</v>
      </c>
      <c r="J73" s="43">
        <f>IF('BoQ Data Entry'!$H25=0,'BoQ Data Entry'!$B25,"")</f>
        <v>16</v>
      </c>
      <c r="K73" s="110"/>
      <c r="L73" s="111"/>
      <c r="M73" s="111"/>
      <c r="N73" s="112"/>
    </row>
    <row r="74" spans="2:14" x14ac:dyDescent="0.25">
      <c r="B74" t="s">
        <v>23</v>
      </c>
      <c r="C74" s="14">
        <f>COUNTIF('BoQ Data Entry'!$H$26:$H$30,0)</f>
        <v>0</v>
      </c>
      <c r="D74" s="14">
        <f>COUNTIF('BoQ Data Entry'!$H$26:$H$30,1)</f>
        <v>0</v>
      </c>
      <c r="E74" s="14">
        <f>COUNTIF('BoQ Data Entry'!$H$26:$H$30,2)</f>
        <v>0</v>
      </c>
      <c r="G74" s="42">
        <f>IF('BoQ Data Entry'!$H26=0,'BoQ Data Entry'!$B26,"")</f>
        <v>17</v>
      </c>
      <c r="H74" s="43">
        <f>IF('BoQ Data Entry'!$H27=0,'BoQ Data Entry'!$B27,"")</f>
        <v>18</v>
      </c>
      <c r="I74" s="43">
        <f>IF('BoQ Data Entry'!$H28=0,'BoQ Data Entry'!$B28,"")</f>
        <v>19</v>
      </c>
      <c r="J74" s="43">
        <f>IF('BoQ Data Entry'!$H29=0,'BoQ Data Entry'!$B29,"")</f>
        <v>20</v>
      </c>
      <c r="K74" s="43">
        <f>IF('BoQ Data Entry'!$H30=0,'BoQ Data Entry'!$B30,"")</f>
        <v>21</v>
      </c>
      <c r="L74" s="113"/>
      <c r="M74" s="114"/>
      <c r="N74" s="115"/>
    </row>
    <row r="75" spans="2:14" x14ac:dyDescent="0.25">
      <c r="B75" t="s">
        <v>24</v>
      </c>
      <c r="C75" s="14">
        <f>COUNTIF('BoQ Data Entry'!$H$31:$H$32,0)</f>
        <v>0</v>
      </c>
      <c r="D75" s="14">
        <f>COUNTIF('BoQ Data Entry'!$H$31:$H$32,1)</f>
        <v>0</v>
      </c>
      <c r="E75" s="14">
        <f>COUNTIF('BoQ Data Entry'!$H$31:$H$32,2)</f>
        <v>0</v>
      </c>
      <c r="G75" s="42">
        <f>IF('BoQ Data Entry'!$H31=0,'BoQ Data Entry'!$B31,"")</f>
        <v>22</v>
      </c>
      <c r="H75" s="43">
        <f>IF('BoQ Data Entry'!$H32=0,'BoQ Data Entry'!$B32,"")</f>
        <v>23</v>
      </c>
      <c r="I75" s="113"/>
      <c r="J75" s="114"/>
      <c r="K75" s="114"/>
      <c r="L75" s="114"/>
      <c r="M75" s="114"/>
      <c r="N75" s="115"/>
    </row>
    <row r="76" spans="2:14" x14ac:dyDescent="0.25">
      <c r="B76" t="s">
        <v>25</v>
      </c>
      <c r="C76" s="14">
        <f>COUNTIF('BoQ Data Entry'!$H$33:$H$35,0)</f>
        <v>0</v>
      </c>
      <c r="D76" s="14">
        <f>COUNTIF('BoQ Data Entry'!$H$33:$H$35,1)</f>
        <v>0</v>
      </c>
      <c r="E76" s="14">
        <f>COUNTIF('BoQ Data Entry'!$H$33:$H$35,2)</f>
        <v>0</v>
      </c>
      <c r="G76" s="42">
        <f>IF('BoQ Data Entry'!$H33=0,'BoQ Data Entry'!$B33,"")</f>
        <v>24</v>
      </c>
      <c r="H76" s="43">
        <f>IF('BoQ Data Entry'!$H34=0,'BoQ Data Entry'!$B34,"")</f>
        <v>25</v>
      </c>
      <c r="I76" s="43">
        <f>IF('BoQ Data Entry'!$H35=0,'BoQ Data Entry'!$B35,"")</f>
        <v>26</v>
      </c>
      <c r="J76" s="116"/>
      <c r="K76" s="117"/>
      <c r="L76" s="117"/>
      <c r="M76" s="117"/>
      <c r="N76" s="118"/>
    </row>
    <row r="77" spans="2:14" x14ac:dyDescent="0.25">
      <c r="B77" t="s">
        <v>26</v>
      </c>
      <c r="C77" s="14">
        <f>COUNTIF('BoQ Data Entry'!$H$36:$H$41,0)</f>
        <v>0</v>
      </c>
      <c r="D77" s="14">
        <f>COUNTIF('BoQ Data Entry'!$H$36:$H$41,0)</f>
        <v>0</v>
      </c>
      <c r="E77" s="14">
        <f>COUNTIF('BoQ Data Entry'!$H$36:$H$41,2)</f>
        <v>0</v>
      </c>
      <c r="G77" s="42">
        <f>IF('BoQ Data Entry'!$H36=0,'BoQ Data Entry'!$B36,"")</f>
        <v>27</v>
      </c>
      <c r="H77" s="43">
        <f>IF('BoQ Data Entry'!$H37=0,'BoQ Data Entry'!$B37,"")</f>
        <v>28</v>
      </c>
      <c r="I77" s="43">
        <f>IF('BoQ Data Entry'!$H38=0,'BoQ Data Entry'!$B38,"")</f>
        <v>29</v>
      </c>
      <c r="J77" s="43">
        <f>IF('BoQ Data Entry'!$H39=0,'BoQ Data Entry'!$B39,"")</f>
        <v>30</v>
      </c>
      <c r="K77" s="43">
        <f>IF('BoQ Data Entry'!$H40=0,'BoQ Data Entry'!$B40,"")</f>
        <v>31</v>
      </c>
      <c r="L77" s="43">
        <f>IF('BoQ Data Entry'!$H41=0,'BoQ Data Entry'!$B41,"")</f>
        <v>32</v>
      </c>
      <c r="M77" s="113"/>
      <c r="N77" s="115"/>
    </row>
    <row r="78" spans="2:14" x14ac:dyDescent="0.25">
      <c r="B78" s="77" t="s">
        <v>2</v>
      </c>
      <c r="C78" s="20">
        <f>COUNTIF('BoQ Data Entry'!$H$42:$H$48,0)</f>
        <v>0</v>
      </c>
      <c r="D78" s="20">
        <f>COUNTIF('BoQ Data Entry'!$H$42:$H$48,1)</f>
        <v>0</v>
      </c>
      <c r="E78" s="20">
        <f>COUNTIF('BoQ Data Entry'!$H$42:$H$48,2)</f>
        <v>0</v>
      </c>
      <c r="G78" s="44">
        <f>IF('BoQ Data Entry'!$H42=0,'BoQ Data Entry'!$B42,"")</f>
        <v>33</v>
      </c>
      <c r="H78" s="45">
        <f>IF('BoQ Data Entry'!$H43=0,'BoQ Data Entry'!$B43,"")</f>
        <v>34</v>
      </c>
      <c r="I78" s="45">
        <f>IF('BoQ Data Entry'!$H44=0,'BoQ Data Entry'!$B44,"")</f>
        <v>35</v>
      </c>
      <c r="J78" s="45">
        <f>IF('BoQ Data Entry'!$H45=0,'BoQ Data Entry'!$B45,"")</f>
        <v>36</v>
      </c>
      <c r="K78" s="45">
        <f>IF('BoQ Data Entry'!$H46=0,'BoQ Data Entry'!$B46,"")</f>
        <v>37</v>
      </c>
      <c r="L78" s="45">
        <f>IF('BoQ Data Entry'!$H47=0,'BoQ Data Entry'!$B47,"")</f>
        <v>38</v>
      </c>
      <c r="M78" s="45">
        <f>IF('BoQ Data Entry'!$H48=0,'BoQ Data Entry'!$B48,"")</f>
        <v>39</v>
      </c>
      <c r="N78" s="82"/>
    </row>
    <row r="80" spans="2:14" x14ac:dyDescent="0.25">
      <c r="C80" s="122" t="s">
        <v>85</v>
      </c>
      <c r="D80" s="122"/>
      <c r="E80" s="122"/>
    </row>
    <row r="81" spans="2:14" ht="31.5" x14ac:dyDescent="0.25">
      <c r="B81" s="21"/>
      <c r="C81" s="36" t="s">
        <v>3</v>
      </c>
      <c r="D81" s="37" t="s">
        <v>76</v>
      </c>
      <c r="E81" s="38" t="s">
        <v>4</v>
      </c>
      <c r="F81" s="19"/>
      <c r="G81" s="119" t="s">
        <v>5</v>
      </c>
      <c r="H81" s="120"/>
      <c r="I81" s="120"/>
      <c r="J81" s="120"/>
      <c r="K81" s="120"/>
      <c r="L81" s="120"/>
      <c r="M81" s="120"/>
      <c r="N81" s="121"/>
    </row>
    <row r="82" spans="2:14" x14ac:dyDescent="0.25">
      <c r="B82" t="s">
        <v>66</v>
      </c>
      <c r="C82" s="14">
        <f>COUNTIF('BoQ Data Entry'!$I$10:$I$17,0)</f>
        <v>0</v>
      </c>
      <c r="D82" s="14">
        <f>COUNTIF('BoQ Data Entry'!$I$10:$I$17,1)</f>
        <v>0</v>
      </c>
      <c r="E82" s="14">
        <f>COUNTIF('BoQ Data Entry'!$I$10:$I$17,2)</f>
        <v>0</v>
      </c>
      <c r="G82" s="80">
        <f>IF('BoQ Data Entry'!$I10=0,'BoQ Data Entry'!$B10,"")</f>
        <v>1</v>
      </c>
      <c r="H82" s="79">
        <f>IF('BoQ Data Entry'!$I11=0,'BoQ Data Entry'!$B11,"")</f>
        <v>2</v>
      </c>
      <c r="I82" s="79">
        <f>IF('BoQ Data Entry'!$I12=0,'BoQ Data Entry'!$B12,"")</f>
        <v>3</v>
      </c>
      <c r="J82" s="79">
        <f>IF('BoQ Data Entry'!$I13=0,'BoQ Data Entry'!$B13,"")</f>
        <v>4</v>
      </c>
      <c r="K82" s="79">
        <f>IF('BoQ Data Entry'!$I14=0,'BoQ Data Entry'!$B14,"")</f>
        <v>5</v>
      </c>
      <c r="L82" s="79">
        <f>IF('BoQ Data Entry'!$I15=0,'BoQ Data Entry'!$B15,"")</f>
        <v>6</v>
      </c>
      <c r="M82" s="79">
        <f>IF('BoQ Data Entry'!$I16=0,'BoQ Data Entry'!$B16,"")</f>
        <v>7</v>
      </c>
      <c r="N82" s="81">
        <f>IF('BoQ Data Entry'!$I17=0,'BoQ Data Entry'!$B17,"")</f>
        <v>8</v>
      </c>
    </row>
    <row r="83" spans="2:14" x14ac:dyDescent="0.25">
      <c r="B83" t="s">
        <v>21</v>
      </c>
      <c r="C83" s="14">
        <f>COUNTIF('BoQ Data Entry'!$I$18:$I$21,0)</f>
        <v>0</v>
      </c>
      <c r="D83" s="14">
        <f>COUNTIF('BoQ Data Entry'!$I$18:$I$21,1)</f>
        <v>0</v>
      </c>
      <c r="E83" s="14">
        <f>COUNTIF('BoQ Data Entry'!$I$18:$I$21,2)</f>
        <v>0</v>
      </c>
      <c r="G83" s="42">
        <f>IF('BoQ Data Entry'!$I18=0,'BoQ Data Entry'!$B18,"")</f>
        <v>9</v>
      </c>
      <c r="H83" s="43">
        <f>IF('BoQ Data Entry'!$I19=0,'BoQ Data Entry'!$B19,"")</f>
        <v>10</v>
      </c>
      <c r="I83" s="43">
        <f>IF('BoQ Data Entry'!$I20=0,'BoQ Data Entry'!$B20,"")</f>
        <v>11</v>
      </c>
      <c r="J83" s="43">
        <f>IF('BoQ Data Entry'!$I21=0,'BoQ Data Entry'!$B21,"")</f>
        <v>12</v>
      </c>
      <c r="K83" s="110"/>
      <c r="L83" s="111"/>
      <c r="M83" s="111"/>
      <c r="N83" s="112"/>
    </row>
    <row r="84" spans="2:14" x14ac:dyDescent="0.25">
      <c r="B84" t="s">
        <v>22</v>
      </c>
      <c r="C84" s="14">
        <f>COUNTIF('BoQ Data Entry'!$I$22:$I$25,0)</f>
        <v>0</v>
      </c>
      <c r="D84" s="14">
        <f>COUNTIF('BoQ Data Entry'!$I$22:$I$25,1)</f>
        <v>0</v>
      </c>
      <c r="E84" s="14">
        <f>COUNTIF('BoQ Data Entry'!$I$22:$I$25,2)</f>
        <v>0</v>
      </c>
      <c r="G84" s="42">
        <f>IF('BoQ Data Entry'!$I22=0,'BoQ Data Entry'!$B22,"")</f>
        <v>13</v>
      </c>
      <c r="H84" s="43">
        <f>IF('BoQ Data Entry'!$I23=0,'BoQ Data Entry'!$B23,"")</f>
        <v>14</v>
      </c>
      <c r="I84" s="43">
        <f>IF('BoQ Data Entry'!$I24=0,'BoQ Data Entry'!$B24,"")</f>
        <v>15</v>
      </c>
      <c r="J84" s="43">
        <f>IF('BoQ Data Entry'!$I25=0,'BoQ Data Entry'!$B25,"")</f>
        <v>16</v>
      </c>
      <c r="K84" s="110"/>
      <c r="L84" s="111"/>
      <c r="M84" s="111"/>
      <c r="N84" s="112"/>
    </row>
    <row r="85" spans="2:14" x14ac:dyDescent="0.25">
      <c r="B85" t="s">
        <v>23</v>
      </c>
      <c r="C85" s="14">
        <f>COUNTIF('BoQ Data Entry'!$I$26:$I$30,0)</f>
        <v>0</v>
      </c>
      <c r="D85" s="14">
        <f>COUNTIF('BoQ Data Entry'!$I$26:$I$30,1)</f>
        <v>0</v>
      </c>
      <c r="E85" s="14">
        <f>COUNTIF('BoQ Data Entry'!$I$26:$I$30,2)</f>
        <v>0</v>
      </c>
      <c r="G85" s="42">
        <f>IF('BoQ Data Entry'!$I26=0,'BoQ Data Entry'!$B26,"")</f>
        <v>17</v>
      </c>
      <c r="H85" s="43">
        <f>IF('BoQ Data Entry'!$I27=0,'BoQ Data Entry'!$B27,"")</f>
        <v>18</v>
      </c>
      <c r="I85" s="43">
        <f>IF('BoQ Data Entry'!$I28=0,'BoQ Data Entry'!$B28,"")</f>
        <v>19</v>
      </c>
      <c r="J85" s="43">
        <f>IF('BoQ Data Entry'!$I29=0,'BoQ Data Entry'!$B29,"")</f>
        <v>20</v>
      </c>
      <c r="K85" s="43">
        <f>IF('BoQ Data Entry'!$I30=0,'BoQ Data Entry'!$B30,"")</f>
        <v>21</v>
      </c>
      <c r="L85" s="113"/>
      <c r="M85" s="114"/>
      <c r="N85" s="115"/>
    </row>
    <row r="86" spans="2:14" x14ac:dyDescent="0.25">
      <c r="B86" t="s">
        <v>24</v>
      </c>
      <c r="C86" s="14">
        <f>COUNTIF('BoQ Data Entry'!$I$31:$I$32,0)</f>
        <v>0</v>
      </c>
      <c r="D86" s="14">
        <f>COUNTIF('BoQ Data Entry'!$I$31:$I$32,1)</f>
        <v>0</v>
      </c>
      <c r="E86" s="14">
        <f>COUNTIF('BoQ Data Entry'!$I$31:$I$32,2)</f>
        <v>0</v>
      </c>
      <c r="G86" s="42">
        <f>IF('BoQ Data Entry'!$I31=0,'BoQ Data Entry'!$B31,"")</f>
        <v>22</v>
      </c>
      <c r="H86" s="43">
        <f>IF('BoQ Data Entry'!$I32=0,'BoQ Data Entry'!$B32,"")</f>
        <v>23</v>
      </c>
      <c r="I86" s="113"/>
      <c r="J86" s="114"/>
      <c r="K86" s="114"/>
      <c r="L86" s="114"/>
      <c r="M86" s="114"/>
      <c r="N86" s="115"/>
    </row>
    <row r="87" spans="2:14" x14ac:dyDescent="0.25">
      <c r="B87" t="s">
        <v>25</v>
      </c>
      <c r="C87" s="14">
        <f>COUNTIF('BoQ Data Entry'!$I$33:$I$35,0)</f>
        <v>0</v>
      </c>
      <c r="D87" s="14">
        <f>COUNTIF('BoQ Data Entry'!$I$33:$I$35,1)</f>
        <v>0</v>
      </c>
      <c r="E87" s="14">
        <f>COUNTIF('BoQ Data Entry'!$I$33:$I$35,2)</f>
        <v>0</v>
      </c>
      <c r="G87" s="42">
        <f>IF('BoQ Data Entry'!$I33=0,'BoQ Data Entry'!$B33,"")</f>
        <v>24</v>
      </c>
      <c r="H87" s="43">
        <f>IF('BoQ Data Entry'!$I34=0,'BoQ Data Entry'!$B34,"")</f>
        <v>25</v>
      </c>
      <c r="I87" s="43">
        <f>IF('BoQ Data Entry'!$I35=0,'BoQ Data Entry'!$B35,"")</f>
        <v>26</v>
      </c>
      <c r="J87" s="116"/>
      <c r="K87" s="117"/>
      <c r="L87" s="117"/>
      <c r="M87" s="117"/>
      <c r="N87" s="118"/>
    </row>
    <row r="88" spans="2:14" x14ac:dyDescent="0.25">
      <c r="B88" t="s">
        <v>26</v>
      </c>
      <c r="C88" s="14">
        <f>COUNTIF('BoQ Data Entry'!$I$36:$I$41,0)</f>
        <v>0</v>
      </c>
      <c r="D88" s="14">
        <f>COUNTIF('BoQ Data Entry'!$I$36:$I$41,1)</f>
        <v>0</v>
      </c>
      <c r="E88" s="14">
        <f>COUNTIF('BoQ Data Entry'!$I$36:$I$41,2)</f>
        <v>0</v>
      </c>
      <c r="G88" s="42">
        <f>IF('BoQ Data Entry'!$I36=0,'BoQ Data Entry'!$B36,"")</f>
        <v>27</v>
      </c>
      <c r="H88" s="43">
        <f>IF('BoQ Data Entry'!$I37=0,'BoQ Data Entry'!$B37,"")</f>
        <v>28</v>
      </c>
      <c r="I88" s="43">
        <f>IF('BoQ Data Entry'!$I38=0,'BoQ Data Entry'!$B38,"")</f>
        <v>29</v>
      </c>
      <c r="J88" s="43">
        <f>IF('BoQ Data Entry'!$I39=0,'BoQ Data Entry'!$B39,"")</f>
        <v>30</v>
      </c>
      <c r="K88" s="43">
        <f>IF('BoQ Data Entry'!$I40=0,'BoQ Data Entry'!$B40,"")</f>
        <v>31</v>
      </c>
      <c r="L88" s="43">
        <f>IF('BoQ Data Entry'!$I41=0,'BoQ Data Entry'!$B41,"")</f>
        <v>32</v>
      </c>
      <c r="M88" s="113"/>
      <c r="N88" s="115"/>
    </row>
    <row r="89" spans="2:14" x14ac:dyDescent="0.25">
      <c r="B89" s="77" t="s">
        <v>2</v>
      </c>
      <c r="C89" s="20">
        <f>COUNTIF('BoQ Data Entry'!$I$42:$I$48,0)</f>
        <v>0</v>
      </c>
      <c r="D89" s="20">
        <f>COUNTIF('BoQ Data Entry'!$I$42:$I$48,1)</f>
        <v>0</v>
      </c>
      <c r="E89" s="20">
        <f>COUNTIF('BoQ Data Entry'!$I$42:$I$48,2)</f>
        <v>0</v>
      </c>
      <c r="G89" s="44">
        <f>IF('BoQ Data Entry'!$I42=0,'BoQ Data Entry'!$B42,"")</f>
        <v>33</v>
      </c>
      <c r="H89" s="45">
        <f>IF('BoQ Data Entry'!$I43=0,'BoQ Data Entry'!$B43,"")</f>
        <v>34</v>
      </c>
      <c r="I89" s="45">
        <f>IF('BoQ Data Entry'!$I44=0,'BoQ Data Entry'!$B44,"")</f>
        <v>35</v>
      </c>
      <c r="J89" s="45">
        <f>IF('BoQ Data Entry'!$I45=0,'BoQ Data Entry'!$B45,"")</f>
        <v>36</v>
      </c>
      <c r="K89" s="45">
        <f>IF('BoQ Data Entry'!$I46=0,'BoQ Data Entry'!$B46,"")</f>
        <v>37</v>
      </c>
      <c r="L89" s="45">
        <f>IF('BoQ Data Entry'!$I47=0,'BoQ Data Entry'!$B47,"")</f>
        <v>38</v>
      </c>
      <c r="M89" s="45">
        <f>IF('BoQ Data Entry'!$I48=0,'BoQ Data Entry'!$B48,"")</f>
        <v>39</v>
      </c>
      <c r="N89" s="82"/>
    </row>
    <row r="200" spans="2:2" x14ac:dyDescent="0.25">
      <c r="B200" s="46"/>
    </row>
  </sheetData>
  <sheetProtection algorithmName="SHA-512" hashValue="1Z9ZrTWIprN7on81EohrqTWmkyj5V3vUpgbExnFxb1bD3qY2a42aFUkBTZeu8RgFtnTUIheNWZw/Yo12NSrCug==" saltValue="eq8OnixlY6sZ/25YIhu50w==" spinCount="100000" sheet="1" selectLockedCells="1" pivotTables="0" selectUnlockedCells="1"/>
  <mergeCells count="48">
    <mergeCell ref="C80:E80"/>
    <mergeCell ref="C25:E25"/>
    <mergeCell ref="C36:E36"/>
    <mergeCell ref="C47:E47"/>
    <mergeCell ref="C58:E58"/>
    <mergeCell ref="C69:E69"/>
    <mergeCell ref="G26:N26"/>
    <mergeCell ref="K28:N28"/>
    <mergeCell ref="K29:N29"/>
    <mergeCell ref="L30:N30"/>
    <mergeCell ref="I31:N31"/>
    <mergeCell ref="J32:N32"/>
    <mergeCell ref="M33:N33"/>
    <mergeCell ref="G37:N37"/>
    <mergeCell ref="K39:N39"/>
    <mergeCell ref="K40:N40"/>
    <mergeCell ref="M66:N66"/>
    <mergeCell ref="K72:N72"/>
    <mergeCell ref="K73:N73"/>
    <mergeCell ref="L41:N41"/>
    <mergeCell ref="I42:N42"/>
    <mergeCell ref="M44:N44"/>
    <mergeCell ref="G48:N48"/>
    <mergeCell ref="J43:N43"/>
    <mergeCell ref="G59:N59"/>
    <mergeCell ref="G70:N70"/>
    <mergeCell ref="K61:N61"/>
    <mergeCell ref="K62:N62"/>
    <mergeCell ref="L63:N63"/>
    <mergeCell ref="I64:N64"/>
    <mergeCell ref="J65:N65"/>
    <mergeCell ref="K50:N50"/>
    <mergeCell ref="K51:N51"/>
    <mergeCell ref="L52:N52"/>
    <mergeCell ref="I53:N53"/>
    <mergeCell ref="M55:N55"/>
    <mergeCell ref="J54:N54"/>
    <mergeCell ref="L74:N74"/>
    <mergeCell ref="I75:N75"/>
    <mergeCell ref="J76:N76"/>
    <mergeCell ref="M77:N77"/>
    <mergeCell ref="K83:N83"/>
    <mergeCell ref="G81:N81"/>
    <mergeCell ref="K84:N84"/>
    <mergeCell ref="L85:N85"/>
    <mergeCell ref="I86:N86"/>
    <mergeCell ref="J87:N87"/>
    <mergeCell ref="M88:N88"/>
  </mergeCells>
  <conditionalFormatting sqref="C27:C34 D34:E34 C38:C45 D45:E45 C49:E56 C60:E67 C71:E78 C82:E89">
    <cfRule type="cellIs" dxfId="4" priority="1" operator="greaterThan">
      <formula>0</formula>
    </cfRule>
  </conditionalFormatting>
  <printOptions horizontalCentered="1" verticalCentered="1"/>
  <pageMargins left="0.25" right="0.25" top="0.75" bottom="0.75" header="0.3" footer="0.3"/>
  <pageSetup scale="68" fitToHeight="0" orientation="landscape"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1:AF52"/>
  <sheetViews>
    <sheetView showGridLines="0" showRowColHeaders="0" workbookViewId="0">
      <selection activeCell="C3" sqref="C3:H3"/>
    </sheetView>
  </sheetViews>
  <sheetFormatPr defaultRowHeight="15" x14ac:dyDescent="0.25"/>
  <cols>
    <col min="2" max="2" width="23.28515625" bestFit="1" customWidth="1"/>
    <col min="3" max="3" width="20.42578125" customWidth="1"/>
    <col min="4" max="4" width="12" customWidth="1"/>
    <col min="5" max="5" width="15" customWidth="1"/>
    <col min="6" max="6" width="18.7109375" customWidth="1"/>
    <col min="7" max="7" width="11.42578125" customWidth="1"/>
    <col min="8" max="8" width="16.42578125" bestFit="1" customWidth="1"/>
    <col min="9" max="9" width="13.28515625" bestFit="1" customWidth="1"/>
    <col min="10" max="10" width="18.85546875" customWidth="1"/>
    <col min="11" max="11" width="14.7109375" bestFit="1" customWidth="1"/>
    <col min="12" max="12" width="15.85546875" customWidth="1"/>
    <col min="18" max="18" width="45.28515625" customWidth="1"/>
    <col min="29" max="29" width="61.85546875" hidden="1" customWidth="1"/>
    <col min="30" max="30" width="7.7109375" hidden="1" customWidth="1"/>
    <col min="31" max="31" width="8.7109375" hidden="1" customWidth="1"/>
    <col min="32" max="32" width="9.7109375" hidden="1" customWidth="1"/>
    <col min="33" max="35" width="7.7109375" customWidth="1"/>
    <col min="36" max="36" width="16" customWidth="1"/>
  </cols>
  <sheetData>
    <row r="1" spans="2:30" x14ac:dyDescent="0.25">
      <c r="B1" s="47" t="s">
        <v>8</v>
      </c>
      <c r="C1" s="54">
        <f ca="1">NOW()</f>
        <v>44839.49416574074</v>
      </c>
    </row>
    <row r="3" spans="2:30" x14ac:dyDescent="0.25">
      <c r="B3" s="125" t="s">
        <v>19</v>
      </c>
      <c r="C3" s="123">
        <f>'BoQ Data Entry'!C5</f>
        <v>0</v>
      </c>
      <c r="D3" s="123"/>
      <c r="E3" s="123"/>
      <c r="F3" s="123"/>
      <c r="G3" s="123"/>
      <c r="H3" s="123"/>
    </row>
    <row r="4" spans="2:30" x14ac:dyDescent="0.25">
      <c r="B4" s="125"/>
      <c r="C4" s="124">
        <f>'BoQ Data Entry'!C6</f>
        <v>0</v>
      </c>
      <c r="D4" s="124"/>
      <c r="E4" s="124"/>
      <c r="F4" s="124"/>
      <c r="G4" s="124"/>
      <c r="H4" s="124"/>
    </row>
    <row r="5" spans="2:30" x14ac:dyDescent="0.25">
      <c r="B5" s="3" t="s">
        <v>0</v>
      </c>
      <c r="C5" s="124">
        <f>'BoQ Data Entry'!C7</f>
        <v>0</v>
      </c>
      <c r="D5" s="124"/>
      <c r="E5" s="124"/>
      <c r="F5" s="124"/>
      <c r="G5" s="124"/>
      <c r="H5" s="124"/>
    </row>
    <row r="7" spans="2:30" ht="90" x14ac:dyDescent="0.25">
      <c r="R7" s="76" t="s">
        <v>10</v>
      </c>
    </row>
    <row r="12" spans="2:30" x14ac:dyDescent="0.25">
      <c r="AD12" s="27" t="s">
        <v>6</v>
      </c>
    </row>
    <row r="13" spans="2:30" x14ac:dyDescent="0.25">
      <c r="AC13" s="27" t="s">
        <v>1</v>
      </c>
    </row>
    <row r="14" spans="2:30" x14ac:dyDescent="0.25">
      <c r="AC14" s="28" t="s">
        <v>68</v>
      </c>
      <c r="AD14" s="29" t="e">
        <v>#DIV/0!</v>
      </c>
    </row>
    <row r="15" spans="2:30" x14ac:dyDescent="0.25">
      <c r="AC15" s="28" t="s">
        <v>69</v>
      </c>
      <c r="AD15" s="29" t="e">
        <v>#DIV/0!</v>
      </c>
    </row>
    <row r="16" spans="2:30" x14ac:dyDescent="0.25">
      <c r="AC16" s="28" t="s">
        <v>70</v>
      </c>
      <c r="AD16" s="29" t="e">
        <v>#DIV/0!</v>
      </c>
    </row>
    <row r="17" spans="29:30" x14ac:dyDescent="0.25">
      <c r="AC17" s="28" t="s">
        <v>71</v>
      </c>
      <c r="AD17" s="29" t="e">
        <v>#DIV/0!</v>
      </c>
    </row>
    <row r="18" spans="29:30" x14ac:dyDescent="0.25">
      <c r="AC18" s="28" t="s">
        <v>72</v>
      </c>
      <c r="AD18" s="29" t="e">
        <v>#DIV/0!</v>
      </c>
    </row>
    <row r="19" spans="29:30" x14ac:dyDescent="0.25">
      <c r="AC19" s="28" t="s">
        <v>73</v>
      </c>
      <c r="AD19" s="29" t="e">
        <v>#DIV/0!</v>
      </c>
    </row>
    <row r="20" spans="29:30" x14ac:dyDescent="0.25">
      <c r="AC20" s="28" t="s">
        <v>74</v>
      </c>
      <c r="AD20" s="29" t="e">
        <v>#DIV/0!</v>
      </c>
    </row>
    <row r="21" spans="29:30" x14ac:dyDescent="0.25">
      <c r="AC21" s="28" t="s">
        <v>75</v>
      </c>
      <c r="AD21" s="29" t="e">
        <v>#DIV/0!</v>
      </c>
    </row>
    <row r="42" spans="2:13" ht="60" x14ac:dyDescent="0.25">
      <c r="B42" s="30" t="s">
        <v>6</v>
      </c>
      <c r="C42" s="30" t="s">
        <v>66</v>
      </c>
      <c r="D42" s="30" t="s">
        <v>21</v>
      </c>
      <c r="E42" s="30" t="s">
        <v>22</v>
      </c>
      <c r="F42" s="30" t="s">
        <v>23</v>
      </c>
      <c r="G42" s="30" t="s">
        <v>24</v>
      </c>
      <c r="H42" s="30" t="s">
        <v>25</v>
      </c>
      <c r="I42" s="30" t="s">
        <v>26</v>
      </c>
      <c r="J42" s="30" t="s">
        <v>2</v>
      </c>
      <c r="K42" s="30" t="s">
        <v>7</v>
      </c>
      <c r="L42" s="30" t="s">
        <v>67</v>
      </c>
      <c r="M42" s="30" t="s">
        <v>4</v>
      </c>
    </row>
    <row r="43" spans="2:13" x14ac:dyDescent="0.25">
      <c r="B43" s="57" t="str">
        <f>IF('BoQ Data Entry'!D9&gt;0, 'BoQ Data Entry'!D9, "")</f>
        <v/>
      </c>
      <c r="C43" s="24" t="str">
        <f>IF(ISERROR(AVERAGE('BoQ Data Entry'!D10:D17)),"",(AVERAGE('BoQ Data Entry'!D10:D17)))</f>
        <v/>
      </c>
      <c r="D43" s="24" t="str">
        <f>IF(ISERROR(AVERAGE('BoQ Data Entry'!D18:D21)),"",(AVERAGE('BoQ Data Entry'!D18:D21)))</f>
        <v/>
      </c>
      <c r="E43" s="24" t="str">
        <f>IF(ISERROR(AVERAGE('BoQ Data Entry'!D22:D25)),"",(AVERAGE('BoQ Data Entry'!D22:D25)))</f>
        <v/>
      </c>
      <c r="F43" s="24" t="str">
        <f>IF(ISERROR(AVERAGE('BoQ Data Entry'!D26:D30)),"",(AVERAGE('BoQ Data Entry'!D26:D30)))</f>
        <v/>
      </c>
      <c r="G43" s="24" t="str">
        <f>IF(ISERROR(AVERAGE('BoQ Data Entry'!D31:D32)),"",(AVERAGE('BoQ Data Entry'!D31:D32)))</f>
        <v/>
      </c>
      <c r="H43" s="16" t="str">
        <f>IF(ISERROR(AVERAGE('BoQ Data Entry'!D33:D35)),"",(AVERAGE('BoQ Data Entry'!D33:D35)))</f>
        <v/>
      </c>
      <c r="I43" s="24" t="str">
        <f>IF(ISERROR(AVERAGE('BoQ Data Entry'!D36:D41)),"",(AVERAGE('BoQ Data Entry'!D36:D41)))</f>
        <v/>
      </c>
      <c r="J43" s="24" t="str">
        <f>IF(ISERROR(AVERAGE('BoQ Data Entry'!D42:D48)),"",(AVERAGE('BoQ Data Entry'!D42:D48)))</f>
        <v/>
      </c>
      <c r="K43" s="31">
        <f>COUNTIF('BoQ Data Entry'!D10:D48,0)</f>
        <v>0</v>
      </c>
      <c r="L43" s="33">
        <f>COUNTIF('BoQ Data Entry'!D10:D48,1)</f>
        <v>0</v>
      </c>
      <c r="M43" s="35">
        <f>COUNTIF('BoQ Data Entry'!D10:D48,2)</f>
        <v>0</v>
      </c>
    </row>
    <row r="44" spans="2:13" x14ac:dyDescent="0.25">
      <c r="B44" s="57" t="str">
        <f>IF('BoQ Data Entry'!E9&gt;0,'BoQ Data Entry'!E9,"")</f>
        <v/>
      </c>
      <c r="C44" s="24" t="str">
        <f>IF(ISERROR(AVERAGE('BoQ Data Entry'!E10:E17)),"",(AVERAGE('BoQ Data Entry'!E10:E17)))</f>
        <v/>
      </c>
      <c r="D44" s="24" t="str">
        <f>IF(ISERROR(AVERAGE('BoQ Data Entry'!E18:E21)),"",(AVERAGE('BoQ Data Entry'!E18:E21)))</f>
        <v/>
      </c>
      <c r="E44" s="24" t="str">
        <f>IF(ISERROR(AVERAGE('BoQ Data Entry'!E22:E25)),"",(AVERAGE('BoQ Data Entry'!E22:E25)))</f>
        <v/>
      </c>
      <c r="F44" s="24" t="str">
        <f>IF(ISERROR(AVERAGE('BoQ Data Entry'!E26:E30)),"",(AVERAGE('BoQ Data Entry'!E26:E30)))</f>
        <v/>
      </c>
      <c r="G44" s="24" t="str">
        <f>IF(ISERROR(AVERAGE('BoQ Data Entry'!E31:E32)),"",(AVERAGE('BoQ Data Entry'!E31:E32)))</f>
        <v/>
      </c>
      <c r="H44" s="16" t="str">
        <f>IF(ISERROR(AVERAGE('BoQ Data Entry'!E33:E35)),"",(AVERAGE('BoQ Data Entry'!E33:E35)))</f>
        <v/>
      </c>
      <c r="I44" s="24" t="str">
        <f>IF(ISERROR(AVERAGE('BoQ Data Entry'!E36:E41)),"",(AVERAGE('BoQ Data Entry'!E36:E41)))</f>
        <v/>
      </c>
      <c r="J44" s="24" t="str">
        <f>IF(ISERROR(AVERAGE('BoQ Data Entry'!E42:E48)),"",(AVERAGE('BoQ Data Entry'!E42:E48)))</f>
        <v/>
      </c>
      <c r="K44" s="32">
        <f>COUNTIF('BoQ Data Entry'!E10:E48,0)</f>
        <v>0</v>
      </c>
      <c r="L44" s="34">
        <f>COUNTIF('BoQ Data Entry'!E10:E48,1)</f>
        <v>0</v>
      </c>
      <c r="M44" s="35">
        <f>COUNTIF('BoQ Data Entry'!E10:E48,2)</f>
        <v>0</v>
      </c>
    </row>
    <row r="45" spans="2:13" x14ac:dyDescent="0.25">
      <c r="B45" s="57" t="str">
        <f>IF('BoQ Data Entry'!F9&gt;0,'BoQ Data Entry'!F9,"")</f>
        <v/>
      </c>
      <c r="C45" s="24" t="str">
        <f>IF(ISERROR(AVERAGE('BoQ Data Entry'!F10:F17)),"",(AVERAGE('BoQ Data Entry'!F10:F17)))</f>
        <v/>
      </c>
      <c r="D45" s="24" t="str">
        <f>IF(ISERROR(AVERAGE('BoQ Data Entry'!F18:F21)),"",(AVERAGE('BoQ Data Entry'!F18:F21)))</f>
        <v/>
      </c>
      <c r="E45" s="24" t="str">
        <f>IF(ISERROR(AVERAGE('BoQ Data Entry'!F22:F25)),"",(AVERAGE('BoQ Data Entry'!F22:F25)))</f>
        <v/>
      </c>
      <c r="F45" s="24" t="str">
        <f>IF(ISERROR(AVERAGE('BoQ Data Entry'!F26:F30)),"",(AVERAGE('BoQ Data Entry'!F26:F30)))</f>
        <v/>
      </c>
      <c r="G45" s="24" t="str">
        <f>IF(ISERROR(AVERAGE('BoQ Data Entry'!F31:F32)),"",(AVERAGE('BoQ Data Entry'!F31:F32)))</f>
        <v/>
      </c>
      <c r="H45" s="16" t="str">
        <f>IF(ISERROR(AVERAGE('BoQ Data Entry'!F33:F35)),"",(AVERAGE('BoQ Data Entry'!F33:F35)))</f>
        <v/>
      </c>
      <c r="I45" s="24" t="str">
        <f>IF(ISERROR(AVERAGE('BoQ Data Entry'!F36:F41)),"",(AVERAGE('BoQ Data Entry'!F36:F41)))</f>
        <v/>
      </c>
      <c r="J45" s="24" t="str">
        <f>IF(ISERROR(AVERAGE('BoQ Data Entry'!F42:F48)),"",(AVERAGE('BoQ Data Entry'!F42:F48)))</f>
        <v/>
      </c>
      <c r="K45" s="31">
        <f>COUNTIF('BoQ Data Entry'!F10:F48,0)</f>
        <v>0</v>
      </c>
      <c r="L45" s="33">
        <f>COUNTIF('BoQ Data Entry'!F10:F48,1)</f>
        <v>0</v>
      </c>
      <c r="M45" s="35">
        <f>COUNTIF('BoQ Data Entry'!F10:F48,2)</f>
        <v>0</v>
      </c>
    </row>
    <row r="46" spans="2:13" x14ac:dyDescent="0.25">
      <c r="B46" s="57" t="str">
        <f>IF('BoQ Data Entry'!G9&gt;0,'BoQ Data Entry'!G9,"")</f>
        <v/>
      </c>
      <c r="C46" s="24" t="str">
        <f>IF(ISERROR(AVERAGE('BoQ Data Entry'!G10:G17)),"",(AVERAGE('BoQ Data Entry'!G10:G17)))</f>
        <v/>
      </c>
      <c r="D46" s="24" t="str">
        <f>IF(ISERROR(AVERAGE('BoQ Data Entry'!G18:G21)),"",(AVERAGE('BoQ Data Entry'!G18:G21)))</f>
        <v/>
      </c>
      <c r="E46" s="24" t="str">
        <f>IF(ISERROR(AVERAGE('BoQ Data Entry'!G22:G25)),"",(AVERAGE('BoQ Data Entry'!G22:G25)))</f>
        <v/>
      </c>
      <c r="F46" s="24" t="str">
        <f>IF(ISERROR(AVERAGE('BoQ Data Entry'!G26:G30)),"",(AVERAGE('BoQ Data Entry'!G26:G30)))</f>
        <v/>
      </c>
      <c r="G46" s="24" t="str">
        <f>IF(ISERROR(AVERAGE('BoQ Data Entry'!G31:G32)),"",(AVERAGE('BoQ Data Entry'!G31:G32)))</f>
        <v/>
      </c>
      <c r="H46" s="16" t="str">
        <f>IF(ISERROR(AVERAGE('BoQ Data Entry'!G33:G35)),"",(AVERAGE('BoQ Data Entry'!G33:G35)))</f>
        <v/>
      </c>
      <c r="I46" s="24" t="str">
        <f>IF(ISERROR(AVERAGE('BoQ Data Entry'!G36:G41)),"",(AVERAGE('BoQ Data Entry'!G36:G41)))</f>
        <v/>
      </c>
      <c r="J46" s="24" t="str">
        <f>IF(ISERROR(AVERAGE('BoQ Data Entry'!G42:G48)),"",(AVERAGE('BoQ Data Entry'!G42:G48)))</f>
        <v/>
      </c>
      <c r="K46" s="32">
        <f>COUNTIF('BoQ Data Entry'!G10:G48,0)</f>
        <v>0</v>
      </c>
      <c r="L46" s="34">
        <f>COUNTIF('BoQ Data Entry'!G10:G48,1)</f>
        <v>0</v>
      </c>
      <c r="M46" s="35">
        <f>COUNTIF('BoQ Data Entry'!G10:G48,2)</f>
        <v>0</v>
      </c>
    </row>
    <row r="47" spans="2:13" x14ac:dyDescent="0.25">
      <c r="B47" s="57" t="str">
        <f>IF('BoQ Data Entry'!H9&gt;0,'BoQ Data Entry'!H9,"")</f>
        <v/>
      </c>
      <c r="C47" s="16" t="str">
        <f>IF(ISERROR(AVERAGE('BoQ Data Entry'!H10:H17)),"",(AVERAGE('BoQ Data Entry'!H10:H17)))</f>
        <v/>
      </c>
      <c r="D47" s="24" t="str">
        <f>IF(ISERROR(AVERAGE('BoQ Data Entry'!H18:H21)),"",(AVERAGE('BoQ Data Entry'!H18:H21)))</f>
        <v/>
      </c>
      <c r="E47" s="24" t="str">
        <f>IF(ISERROR(AVERAGE('BoQ Data Entry'!H22:H25)),"",(AVERAGE('BoQ Data Entry'!H22:H25)))</f>
        <v/>
      </c>
      <c r="F47" s="24" t="str">
        <f>IF(ISERROR(AVERAGE('BoQ Data Entry'!H26:IH30)),"",(AVERAGE('BoQ Data Entry'!H26:H30)))</f>
        <v/>
      </c>
      <c r="G47" s="24" t="str">
        <f>IF(ISERROR(AVERAGE('BoQ Data Entry'!H31:H32)),"",(AVERAGE('BoQ Data Entry'!H31:H32)))</f>
        <v/>
      </c>
      <c r="H47" s="16" t="str">
        <f>IF(ISERROR(AVERAGE('BoQ Data Entry'!H33:H35)),"",(AVERAGE('BoQ Data Entry'!H33:H35)))</f>
        <v/>
      </c>
      <c r="I47" s="24" t="str">
        <f>IF(ISERROR(AVERAGE('BoQ Data Entry'!H36:H41)),"",(AVERAGE('BoQ Data Entry'!H36:H41)))</f>
        <v/>
      </c>
      <c r="J47" s="24" t="str">
        <f>IF(ISERROR(AVERAGE('BoQ Data Entry'!H42:H48)),"",(AVERAGE('BoQ Data Entry'!H42:H48)))</f>
        <v/>
      </c>
      <c r="K47" s="31">
        <f>COUNTIF('BoQ Data Entry'!H10:H48,0)</f>
        <v>0</v>
      </c>
      <c r="L47" s="33">
        <f>COUNTIF('BoQ Data Entry'!H10:H48,1)</f>
        <v>0</v>
      </c>
      <c r="M47" s="35">
        <f>COUNTIF('BoQ Data Entry'!H10:H48,2)</f>
        <v>0</v>
      </c>
    </row>
    <row r="48" spans="2:13" x14ac:dyDescent="0.25">
      <c r="B48" s="57" t="str">
        <f>IF('BoQ Data Entry'!I9&gt;0,'BoQ Data Entry'!I9,"")</f>
        <v/>
      </c>
      <c r="C48" s="16" t="str">
        <f>IF(ISERROR(AVERAGE('BoQ Data Entry'!I10:I17)),"",(AVERAGE('BoQ Data Entry'!I10:I17)))</f>
        <v/>
      </c>
      <c r="D48" s="24" t="str">
        <f>IF(ISERROR(AVERAGE('BoQ Data Entry'!I18:I21)),"",(AVERAGE('BoQ Data Entry'!I18:I21)))</f>
        <v/>
      </c>
      <c r="E48" s="24" t="str">
        <f>IF(ISERROR(AVERAGE('BoQ Data Entry'!I22:I25)),"",(AVERAGE('BoQ Data Entry'!I22:I25)))</f>
        <v/>
      </c>
      <c r="F48" s="24" t="str">
        <f>IF(ISERROR(AVERAGE('BoQ Data Entry'!I26:I30)),"",(AVERAGE('BoQ Data Entry'!I26:I30)))</f>
        <v/>
      </c>
      <c r="G48" s="24" t="str">
        <f>IF(ISERROR(AVERAGE('BoQ Data Entry'!I31:I32)),"",(AVERAGE('BoQ Data Entry'!I31:I32)))</f>
        <v/>
      </c>
      <c r="H48" s="16" t="str">
        <f>IF(ISERROR(AVERAGE('BoQ Data Entry'!I33:I35)),"",(AVERAGE('BoQ Data Entry'!I33:I35)))</f>
        <v/>
      </c>
      <c r="I48" s="24" t="str">
        <f>IF(ISERROR(AVERAGE('BoQ Data Entry'!I36:I41)),"",(AVERAGE('BoQ Data Entry'!I36:I41)))</f>
        <v/>
      </c>
      <c r="J48" s="24" t="str">
        <f>IF(ISERROR(AVERAGE('BoQ Data Entry'!I42:I48)),"",(AVERAGE('BoQ Data Entry'!I42:I48)))</f>
        <v/>
      </c>
      <c r="K48" s="32">
        <f>COUNTIF('BoQ Data Entry'!I10:I48,0)</f>
        <v>0</v>
      </c>
      <c r="L48" s="34">
        <f>COUNTIF('BoQ Data Entry'!I10:I48,1)</f>
        <v>0</v>
      </c>
      <c r="M48" s="35">
        <f>COUNTIF('BoQ Data Entry'!I10:I48,2)</f>
        <v>0</v>
      </c>
    </row>
    <row r="49" spans="2:5" x14ac:dyDescent="0.25">
      <c r="B49" s="19"/>
    </row>
    <row r="52" spans="2:5" x14ac:dyDescent="0.25">
      <c r="E52" s="14"/>
    </row>
  </sheetData>
  <sheetProtection selectLockedCells="1" pivotTables="0" selectUnlockedCells="1"/>
  <mergeCells count="4">
    <mergeCell ref="C3:H3"/>
    <mergeCell ref="C4:H4"/>
    <mergeCell ref="C5:H5"/>
    <mergeCell ref="B3:B4"/>
  </mergeCells>
  <pageMargins left="0.7" right="0.7" top="0.75" bottom="0.75" header="0.3" footer="0.3"/>
  <pageSetup scale="58" orientation="landscape" horizontalDpi="0" verticalDpi="0"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BoQ Data Entry</vt:lpstr>
      <vt:lpstr>Program Summary</vt:lpstr>
      <vt:lpstr>Graph</vt:lpstr>
      <vt:lpstr>'BoQ Data Entry'!_ftnref1</vt:lpstr>
      <vt:lpstr>Graph!Print_Area</vt:lpstr>
      <vt:lpstr>'Program Summary'!Print_Area</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Myrna Veguilla</cp:lastModifiedBy>
  <cp:lastPrinted>2017-06-30T18:00:59Z</cp:lastPrinted>
  <dcterms:created xsi:type="dcterms:W3CDTF">2014-08-14T17:19:06Z</dcterms:created>
  <dcterms:modified xsi:type="dcterms:W3CDTF">2022-10-05T15:51:35Z</dcterms:modified>
</cp:coreProperties>
</file>