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dayanarah\Desktop\"/>
    </mc:Choice>
  </mc:AlternateContent>
  <xr:revisionPtr revIDLastSave="0" documentId="8_{4F9DC183-B033-4AC0-8A82-61D9FAF104D1}" xr6:coauthVersionLast="47" xr6:coauthVersionMax="47" xr10:uidLastSave="{00000000-0000-0000-0000-000000000000}"/>
  <bookViews>
    <workbookView xWindow="225" yWindow="4605" windowWidth="19470" windowHeight="10665" xr2:uid="{BC9C7987-9B39-478E-AA80-CF436E5675F5}"/>
  </bookViews>
  <sheets>
    <sheet name="Instructions" sheetId="4" r:id="rId1"/>
    <sheet name="Data Entry" sheetId="1" r:id="rId2"/>
    <sheet name="Summary" sheetId="2" r:id="rId3"/>
    <sheet name="Do Not Use" sheetId="5" state="hidden" r:id="rId4"/>
  </sheets>
  <definedNames>
    <definedName name="_ftn1" localSheetId="1">'Data Entry'!#REF!</definedName>
    <definedName name="_ftnref1" localSheetId="1">'Data Entry'!#REF!</definedName>
    <definedName name="_xlnm.Print_Area" localSheetId="2">Summary!$B$1:$O$56</definedName>
    <definedName name="Slicer_Date">#N/A</definedName>
    <definedName name="Slicer_Date_1">#N/A</definedName>
    <definedName name="Slicer_Date_2">#N/A</definedName>
    <definedName name="Slicer_Date_3">#N/A</definedName>
    <definedName name="Slicer_Date_4">#N/A</definedName>
    <definedName name="Slicer_Date_5">#N/A</definedName>
    <definedName name="Slicer_Date1">#N/A</definedName>
    <definedName name="Slicer_Priorities">#N/A</definedName>
  </definedNames>
  <calcPr calcId="191029"/>
  <pivotCaches>
    <pivotCache cacheId="0" r:id="rId5"/>
    <pivotCache cacheId="1" r:id="rId6"/>
    <pivotCache cacheId="7" r:id="rId7"/>
    <pivotCache cacheId="11"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N14" i="5"/>
  <c r="N13" i="5"/>
  <c r="N12" i="5"/>
  <c r="C18" i="5"/>
  <c r="D18" i="5"/>
  <c r="E18" i="5"/>
  <c r="F18" i="5"/>
  <c r="G18" i="5"/>
  <c r="H18" i="5"/>
  <c r="C19" i="5"/>
  <c r="D19" i="5"/>
  <c r="E19" i="5"/>
  <c r="F19" i="5"/>
  <c r="G19" i="5"/>
  <c r="H19" i="5"/>
  <c r="C20" i="5"/>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C26" i="5"/>
  <c r="D26" i="5"/>
  <c r="E26" i="5"/>
  <c r="F26" i="5"/>
  <c r="G26" i="5"/>
  <c r="H26" i="5"/>
  <c r="C27" i="5"/>
  <c r="D27" i="5"/>
  <c r="E27" i="5"/>
  <c r="F27" i="5"/>
  <c r="G27" i="5"/>
  <c r="H27" i="5"/>
  <c r="C28" i="5"/>
  <c r="D28" i="5"/>
  <c r="E28" i="5"/>
  <c r="F28" i="5"/>
  <c r="G28" i="5"/>
  <c r="H28" i="5"/>
  <c r="C29" i="5"/>
  <c r="D29" i="5"/>
  <c r="E29" i="5"/>
  <c r="F29" i="5"/>
  <c r="G29" i="5"/>
  <c r="H29" i="5"/>
  <c r="C30" i="5"/>
  <c r="D30" i="5"/>
  <c r="E30" i="5"/>
  <c r="F30" i="5"/>
  <c r="G30" i="5"/>
  <c r="H30" i="5"/>
  <c r="C31" i="5"/>
  <c r="D31" i="5"/>
  <c r="E31" i="5"/>
  <c r="F31" i="5"/>
  <c r="G31" i="5"/>
  <c r="H31"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C38" i="5"/>
  <c r="D38" i="5"/>
  <c r="E38" i="5"/>
  <c r="F38" i="5"/>
  <c r="G38" i="5"/>
  <c r="H38" i="5"/>
  <c r="C39" i="5"/>
  <c r="D39" i="5"/>
  <c r="E39" i="5"/>
  <c r="F39" i="5"/>
  <c r="G39" i="5"/>
  <c r="H39" i="5"/>
  <c r="C40" i="5"/>
  <c r="D40" i="5"/>
  <c r="E40" i="5"/>
  <c r="F40" i="5"/>
  <c r="G40" i="5"/>
  <c r="H40" i="5"/>
  <c r="C41" i="5"/>
  <c r="D41" i="5"/>
  <c r="E41" i="5"/>
  <c r="F41" i="5"/>
  <c r="G41" i="5"/>
  <c r="H41" i="5"/>
  <c r="C42" i="5"/>
  <c r="D42" i="5"/>
  <c r="E42" i="5"/>
  <c r="F42" i="5"/>
  <c r="G42" i="5"/>
  <c r="H42" i="5"/>
  <c r="C43" i="5"/>
  <c r="D43" i="5"/>
  <c r="E43" i="5"/>
  <c r="F43" i="5"/>
  <c r="G43" i="5"/>
  <c r="H43" i="5"/>
  <c r="C44" i="5"/>
  <c r="D44" i="5"/>
  <c r="E44" i="5"/>
  <c r="F44" i="5"/>
  <c r="G44" i="5"/>
  <c r="H44" i="5"/>
  <c r="C45" i="5"/>
  <c r="D45" i="5"/>
  <c r="E45" i="5"/>
  <c r="F45" i="5"/>
  <c r="G45" i="5"/>
  <c r="H45" i="5"/>
  <c r="C46" i="5"/>
  <c r="D46" i="5"/>
  <c r="E46" i="5"/>
  <c r="F46" i="5"/>
  <c r="G46" i="5"/>
  <c r="H46" i="5"/>
  <c r="C47" i="5"/>
  <c r="D47" i="5"/>
  <c r="E47" i="5"/>
  <c r="F47" i="5"/>
  <c r="G47" i="5"/>
  <c r="H47" i="5"/>
  <c r="C48" i="5"/>
  <c r="D48" i="5"/>
  <c r="E48" i="5"/>
  <c r="F48" i="5"/>
  <c r="G48" i="5"/>
  <c r="H48" i="5"/>
  <c r="C50" i="5"/>
  <c r="D50" i="5"/>
  <c r="E50" i="5"/>
  <c r="F50" i="5"/>
  <c r="G50" i="5"/>
  <c r="H50" i="5"/>
  <c r="C51" i="5"/>
  <c r="D51" i="5"/>
  <c r="E51" i="5"/>
  <c r="F51" i="5"/>
  <c r="G51" i="5"/>
  <c r="H51" i="5"/>
  <c r="C52" i="5"/>
  <c r="D52" i="5"/>
  <c r="E52" i="5"/>
  <c r="F52" i="5"/>
  <c r="G52" i="5"/>
  <c r="H52" i="5"/>
  <c r="C54" i="5"/>
  <c r="D54" i="5"/>
  <c r="E54" i="5"/>
  <c r="F54" i="5"/>
  <c r="G54" i="5"/>
  <c r="H54" i="5"/>
  <c r="C55" i="5"/>
  <c r="D55" i="5"/>
  <c r="E55" i="5"/>
  <c r="F55" i="5"/>
  <c r="G55" i="5"/>
  <c r="H55" i="5"/>
  <c r="C56" i="5"/>
  <c r="D56" i="5"/>
  <c r="E56" i="5"/>
  <c r="F56" i="5"/>
  <c r="G56" i="5"/>
  <c r="H56" i="5"/>
  <c r="C58" i="5"/>
  <c r="D58" i="5"/>
  <c r="E58" i="5"/>
  <c r="F58" i="5"/>
  <c r="G58" i="5"/>
  <c r="H58" i="5"/>
  <c r="C59" i="5"/>
  <c r="D59" i="5"/>
  <c r="E59" i="5"/>
  <c r="F59" i="5"/>
  <c r="G59" i="5"/>
  <c r="H59" i="5"/>
  <c r="C60" i="5"/>
  <c r="D60" i="5"/>
  <c r="E60" i="5"/>
  <c r="F60" i="5"/>
  <c r="G60" i="5"/>
  <c r="H60" i="5"/>
  <c r="C61" i="5"/>
  <c r="D61" i="5"/>
  <c r="E61" i="5"/>
  <c r="F61" i="5"/>
  <c r="G61" i="5"/>
  <c r="H61" i="5"/>
  <c r="C62" i="5"/>
  <c r="D62" i="5"/>
  <c r="E62" i="5"/>
  <c r="F62" i="5"/>
  <c r="G62" i="5"/>
  <c r="H62" i="5"/>
  <c r="C64" i="5"/>
  <c r="D64" i="5"/>
  <c r="E64" i="5"/>
  <c r="F64" i="5"/>
  <c r="G64" i="5"/>
  <c r="H64" i="5"/>
  <c r="C65" i="5"/>
  <c r="D65" i="5"/>
  <c r="E65" i="5"/>
  <c r="F65" i="5"/>
  <c r="G65" i="5"/>
  <c r="H65" i="5"/>
  <c r="C66" i="5"/>
  <c r="D66" i="5"/>
  <c r="E66" i="5"/>
  <c r="F66" i="5"/>
  <c r="G66" i="5"/>
  <c r="H66" i="5"/>
  <c r="C67" i="5"/>
  <c r="D67" i="5"/>
  <c r="E67" i="5"/>
  <c r="F67" i="5"/>
  <c r="G67" i="5"/>
  <c r="H67" i="5"/>
  <c r="C68" i="5"/>
  <c r="D68" i="5"/>
  <c r="E68" i="5"/>
  <c r="F68" i="5"/>
  <c r="G68" i="5"/>
  <c r="H68" i="5"/>
  <c r="C69" i="5"/>
  <c r="D69" i="5"/>
  <c r="E69" i="5"/>
  <c r="F69" i="5"/>
  <c r="G69" i="5"/>
  <c r="H69" i="5"/>
  <c r="C70" i="5"/>
  <c r="D70" i="5"/>
  <c r="E70" i="5"/>
  <c r="F70" i="5"/>
  <c r="G70" i="5"/>
  <c r="H70" i="5"/>
  <c r="C71" i="5"/>
  <c r="D71" i="5"/>
  <c r="E71" i="5"/>
  <c r="F71" i="5"/>
  <c r="G71" i="5"/>
  <c r="H71" i="5"/>
  <c r="C73" i="5"/>
  <c r="D73" i="5"/>
  <c r="E73" i="5"/>
  <c r="F73" i="5"/>
  <c r="G73" i="5"/>
  <c r="H73" i="5"/>
  <c r="C74" i="5"/>
  <c r="D74" i="5"/>
  <c r="E74" i="5"/>
  <c r="F74" i="5"/>
  <c r="G74" i="5"/>
  <c r="H74" i="5"/>
  <c r="C75" i="5"/>
  <c r="D75" i="5"/>
  <c r="E75" i="5"/>
  <c r="F75" i="5"/>
  <c r="G75" i="5"/>
  <c r="H75" i="5"/>
  <c r="C76" i="5"/>
  <c r="D76" i="5"/>
  <c r="E76" i="5"/>
  <c r="F76" i="5"/>
  <c r="G76" i="5"/>
  <c r="H76" i="5"/>
  <c r="C77" i="5"/>
  <c r="D77" i="5"/>
  <c r="E77" i="5"/>
  <c r="F77" i="5"/>
  <c r="G77" i="5"/>
  <c r="H77" i="5"/>
  <c r="C78" i="5"/>
  <c r="D78" i="5"/>
  <c r="E78" i="5"/>
  <c r="F78" i="5"/>
  <c r="G78" i="5"/>
  <c r="H78" i="5"/>
  <c r="C79" i="5"/>
  <c r="D79" i="5"/>
  <c r="E79" i="5"/>
  <c r="F79" i="5"/>
  <c r="G79" i="5"/>
  <c r="H79" i="5"/>
  <c r="C80" i="5"/>
  <c r="D80" i="5"/>
  <c r="E80" i="5"/>
  <c r="F80" i="5"/>
  <c r="G80" i="5"/>
  <c r="H80" i="5"/>
  <c r="D17" i="5"/>
  <c r="E17" i="5"/>
  <c r="F17" i="5"/>
  <c r="G17" i="5"/>
  <c r="H17" i="5"/>
  <c r="C139" i="2" l="1"/>
  <c r="D139" i="2"/>
  <c r="E139" i="2"/>
  <c r="F139" i="2"/>
  <c r="G139" i="2"/>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50" i="5"/>
  <c r="B51" i="5"/>
  <c r="B52" i="5"/>
  <c r="B54" i="5"/>
  <c r="B55" i="5"/>
  <c r="B56" i="5"/>
  <c r="B58" i="5"/>
  <c r="B59" i="5"/>
  <c r="B60" i="5"/>
  <c r="B61" i="5"/>
  <c r="B62" i="5"/>
  <c r="B64" i="5"/>
  <c r="B65" i="5"/>
  <c r="B66" i="5"/>
  <c r="B67" i="5"/>
  <c r="B68" i="5"/>
  <c r="B69" i="5"/>
  <c r="B70" i="5"/>
  <c r="B71" i="5"/>
  <c r="B73" i="5"/>
  <c r="B74" i="5"/>
  <c r="B75" i="5"/>
  <c r="B76" i="5"/>
  <c r="B77" i="5"/>
  <c r="B78" i="5"/>
  <c r="B79" i="5"/>
  <c r="B80" i="5"/>
  <c r="B17" i="5"/>
  <c r="C17" i="5"/>
  <c r="P14" i="5"/>
  <c r="P13" i="5"/>
  <c r="P12" i="5"/>
  <c r="P11" i="5"/>
  <c r="P10" i="5"/>
  <c r="O14" i="5"/>
  <c r="O13" i="5"/>
  <c r="O12" i="5"/>
  <c r="O11" i="5"/>
  <c r="O10" i="5"/>
  <c r="N11" i="5"/>
  <c r="N10" i="5"/>
  <c r="M14" i="5"/>
  <c r="M13" i="5"/>
  <c r="M12" i="5"/>
  <c r="M11" i="5"/>
  <c r="M10" i="5"/>
  <c r="L14" i="5"/>
  <c r="L13" i="5"/>
  <c r="L12" i="5"/>
  <c r="L11" i="5"/>
  <c r="L10" i="5"/>
  <c r="K14" i="5"/>
  <c r="K13" i="5"/>
  <c r="K12" i="5"/>
  <c r="K11" i="5"/>
  <c r="J14" i="5"/>
  <c r="J13" i="5"/>
  <c r="J12" i="5"/>
  <c r="J11" i="5"/>
  <c r="J10" i="5"/>
  <c r="I14" i="5"/>
  <c r="I13" i="5"/>
  <c r="I12" i="5"/>
  <c r="I11" i="5"/>
  <c r="I10" i="5"/>
  <c r="H14" i="5"/>
  <c r="H13" i="5"/>
  <c r="H12" i="5"/>
  <c r="H11" i="5"/>
  <c r="H10" i="5"/>
  <c r="G14" i="5"/>
  <c r="G13" i="5"/>
  <c r="G12" i="5"/>
  <c r="G11" i="5"/>
  <c r="G10" i="5"/>
  <c r="F14" i="5"/>
  <c r="F13" i="5"/>
  <c r="F12" i="5"/>
  <c r="F11" i="5"/>
  <c r="F10" i="5"/>
  <c r="E14" i="5"/>
  <c r="E13" i="5"/>
  <c r="E12" i="5"/>
  <c r="E11" i="5"/>
  <c r="E10" i="5"/>
  <c r="D14" i="5"/>
  <c r="D13" i="5"/>
  <c r="D12" i="5"/>
  <c r="D11" i="5"/>
  <c r="D10" i="5"/>
  <c r="C14" i="5"/>
  <c r="C13" i="5"/>
  <c r="C12" i="5"/>
  <c r="C11" i="5"/>
  <c r="C10" i="5"/>
  <c r="E6" i="5"/>
  <c r="E5" i="5"/>
  <c r="E4" i="5"/>
  <c r="E3" i="5"/>
  <c r="E2" i="5"/>
  <c r="D6" i="5"/>
  <c r="D5" i="5"/>
  <c r="D4" i="5"/>
  <c r="D3" i="5"/>
  <c r="D2" i="5"/>
  <c r="C6" i="5"/>
  <c r="C5" i="5"/>
  <c r="C4" i="5"/>
  <c r="C3" i="5"/>
  <c r="C2" i="5"/>
  <c r="B6" i="5"/>
  <c r="B5" i="5"/>
  <c r="B4" i="5"/>
  <c r="B3" i="5"/>
  <c r="B2" i="5"/>
  <c r="B14" i="5" l="1"/>
  <c r="A14" i="5"/>
  <c r="B13" i="5"/>
  <c r="A13" i="5"/>
  <c r="B12" i="5"/>
  <c r="A12" i="5"/>
  <c r="B11" i="5"/>
  <c r="A11" i="5"/>
  <c r="B10" i="5"/>
  <c r="A10" i="5"/>
  <c r="B149" i="2"/>
  <c r="B148" i="2"/>
  <c r="B147" i="2"/>
  <c r="B146" i="2"/>
  <c r="B145" i="2"/>
  <c r="A6" i="5"/>
  <c r="A5" i="5"/>
  <c r="A4" i="5"/>
  <c r="A3" i="5"/>
  <c r="A2" i="5"/>
  <c r="E149" i="2" l="1"/>
  <c r="G142" i="2" s="1"/>
  <c r="E148" i="2"/>
  <c r="F142" i="2" s="1"/>
  <c r="E147" i="2"/>
  <c r="E142" i="2" s="1"/>
  <c r="E146" i="2"/>
  <c r="D142" i="2" s="1"/>
  <c r="E145" i="2"/>
  <c r="C142" i="2" s="1"/>
  <c r="D149" i="2"/>
  <c r="G141" i="2" s="1"/>
  <c r="D148" i="2"/>
  <c r="F141" i="2" s="1"/>
  <c r="D147" i="2"/>
  <c r="E141" i="2" s="1"/>
  <c r="D146" i="2"/>
  <c r="D141" i="2" s="1"/>
  <c r="D145" i="2"/>
  <c r="C141" i="2" s="1"/>
  <c r="C149" i="2"/>
  <c r="G140" i="2" s="1"/>
  <c r="C148" i="2"/>
  <c r="F140" i="2" s="1"/>
  <c r="C147" i="2"/>
  <c r="E140" i="2" s="1"/>
  <c r="C146" i="2"/>
  <c r="D140" i="2" s="1"/>
  <c r="C145" i="2"/>
  <c r="C140" i="2" s="1"/>
  <c r="B1" i="2" l="1"/>
  <c r="B2" i="2"/>
</calcChain>
</file>

<file path=xl/sharedStrings.xml><?xml version="1.0" encoding="utf-8"?>
<sst xmlns="http://schemas.openxmlformats.org/spreadsheetml/2006/main" count="299" uniqueCount="138">
  <si>
    <t>Team Members:</t>
  </si>
  <si>
    <t>Critical Elements</t>
  </si>
  <si>
    <t>Not in Place</t>
  </si>
  <si>
    <t>In Place</t>
  </si>
  <si>
    <t>Date</t>
  </si>
  <si>
    <t>Not In Place</t>
  </si>
  <si>
    <t>Report Date:</t>
  </si>
  <si>
    <t>Questions/Concerns: veguilla@usf.edu</t>
  </si>
  <si>
    <t>Instructions</t>
  </si>
  <si>
    <t>Click here for data entry tutorial</t>
  </si>
  <si>
    <t>Benchmarks of Quality</t>
  </si>
  <si>
    <t>SLT Membership and Logistics</t>
  </si>
  <si>
    <t>Family Participation and Communication</t>
  </si>
  <si>
    <t>State Leadership Team (SLT)</t>
  </si>
  <si>
    <t>SLT Communication and Visibility</t>
  </si>
  <si>
    <t xml:space="preserve">State Leadership Team </t>
  </si>
  <si>
    <t>Dates</t>
  </si>
  <si>
    <t xml:space="preserve">SLT Membership and Logistics </t>
  </si>
  <si>
    <t xml:space="preserve">SLT Communication and Visibility </t>
  </si>
  <si>
    <t xml:space="preserve">Family Participation and Communication </t>
  </si>
  <si>
    <t>DO NOT TYPE INTO THIS TAB!</t>
  </si>
  <si>
    <t>Developed by: Myrna Veguilla Figueroa, MSMS, MPH</t>
  </si>
  <si>
    <t>Notes</t>
  </si>
  <si>
    <t>Date 2</t>
  </si>
  <si>
    <t>Date 3</t>
  </si>
  <si>
    <t>Date 4</t>
  </si>
  <si>
    <t>Date 5</t>
  </si>
  <si>
    <t>Date 1</t>
  </si>
  <si>
    <t>Priority</t>
  </si>
  <si>
    <t>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t>
  </si>
  <si>
    <t>2. The SLT establishes a clear, written mission and vision.</t>
  </si>
  <si>
    <t>4. The SLT includes adequate and clearly defined administrative support for team logistics.</t>
  </si>
  <si>
    <t>5. The Pyramid Model (PM) initiative and the activities of the SLT are supported by funded individuals or entities to participate in the work.</t>
  </si>
  <si>
    <t>6. SLT members can communicate the mission and vision of the SLT.</t>
  </si>
  <si>
    <t>7. The SLT adopts written ground rules and team meeting logistics.</t>
  </si>
  <si>
    <t>8. The SLT records decisions and minutes from each SLT meeting.</t>
  </si>
  <si>
    <t>9. The SLT evaluates each meeting and uses the data to improve meetings.</t>
  </si>
  <si>
    <t>10. The SLT achieves consistent attendance at SLT meetings (i.e., 75% average attendance over the year).</t>
  </si>
  <si>
    <t>11. The SLT meets monthly during installation and initial implementation stages and at least quarterly during sustainability and scale-up.</t>
  </si>
  <si>
    <t>12. The SLT has a process in place for membership succession that commits to diverse representation.</t>
  </si>
  <si>
    <t>13. The SLT has a process in place for orienting new members.</t>
  </si>
  <si>
    <t>SLT Action Planning</t>
  </si>
  <si>
    <t>SLT Sustainability and Scale Up Planning</t>
  </si>
  <si>
    <t>SLT Authority, Priority, and Communication Linkages</t>
  </si>
  <si>
    <t>Additional SLT Coordination</t>
  </si>
  <si>
    <t>Professional Development Network (PDN) of Trainers</t>
  </si>
  <si>
    <t>PDN of Trainers</t>
  </si>
  <si>
    <t>PDN of Trainers and Program Implementation Coaches (PIC)</t>
  </si>
  <si>
    <t>PDN of Program Implementation Coaches</t>
  </si>
  <si>
    <t>Implementation Programs and Community-Wide Implementation</t>
  </si>
  <si>
    <t>Implementation Programs</t>
  </si>
  <si>
    <t>Community-Wide Implementation</t>
  </si>
  <si>
    <t>Additional Implementation Coordination</t>
  </si>
  <si>
    <t>Data and Evaluation</t>
  </si>
  <si>
    <t>Data-Informed Decision Making</t>
  </si>
  <si>
    <t>Additional Data Coordination</t>
  </si>
  <si>
    <t>14. SLT develops an action plan that includes goals and objectives related to all critical elements of these benchmarks. The action plan guides the work of the SLT and the work groups.</t>
  </si>
  <si>
    <t>15. The SLT reviews the action plan and updates its progress regularly.</t>
  </si>
  <si>
    <t>16. The SLT develops a written statewide sustainability and scale-up plan based on the four essential structures.</t>
  </si>
  <si>
    <t>17. The SLT action and sustainability plans include strategies for integrating the PM into state early childhood infrastructures or processes (e.g., Quality Rating Systems, Early Learning Guidelines, higher education).</t>
  </si>
  <si>
    <t>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t>
  </si>
  <si>
    <t>19. The SLT and implementing sectors identify funding sources to cover activities that adhere to the sustainability and scale-up plan.</t>
  </si>
  <si>
    <t>20. The SLT develops an annual evaluation report of the progress and outcome data and distributes it to all implementing sectors, professional development network, programs, funders, families, and policymakers.</t>
  </si>
  <si>
    <t>21. The SLT identifies and implements dissemination strategies to ensure that constituents are aware of activities and accomplishments (e.g., website, newsletter, conferences).</t>
  </si>
  <si>
    <t>22. The SLT develops a written awareness and communication plan that includes presentations based on annual evaluation report. The presentations are shared with policymakers and potential funders and support recruiting programs and individuals to participate in the PM initiative.</t>
  </si>
  <si>
    <t>23. Each SLT representative is authorized to make decisions for their agency related to the PM initiative or is able to return a decision to the SLT within a reasonable timeframe agreed upon by the SLT.</t>
  </si>
  <si>
    <t>24. SLT members are responsible for sharing the SLT activities with their agency to support the PM initiative (e.g., training opportunities, presenting annual reports, orientation presentations).</t>
  </si>
  <si>
    <t>25. SLT members are responsible for communicating their agency initiatives and sector implementation progress, challenges, and successes to the SLT.</t>
  </si>
  <si>
    <t>27. The SLT includes representation from family organizations.</t>
  </si>
  <si>
    <t>28. The SLT identifies and supports sectors to make PM family training opportunities available to families.</t>
  </si>
  <si>
    <t>29. The SLT coordinates with member agencies to develop mechanisms for family members to provide feedback at least annually on the quality of PM implementation experienced by their children and their family. SLT uses responses to support local implementation.</t>
  </si>
  <si>
    <t>30. The SLT coordinates with member agencies to make family-related training materials and communications available in the home languages of the families supported by implementation programs.</t>
  </si>
  <si>
    <t>31. Cross-sector agencies of the SLT contribute resources for the work of the action plan (e.g., staffing, materials, training, cultural adaptations, language translations) and statewide implementation.</t>
  </si>
  <si>
    <t>32. The SLT serves as a coordinating body across sectors, with each sector reporting its progress to the SLT. Each implementing sector can develop its own Sector Planning and Implementation Team (SPLIT) to guide sector-specific action plans.</t>
  </si>
  <si>
    <t>33. The SLT clearly defines and develops roles and responsibilities for trainers and PICs.</t>
  </si>
  <si>
    <t>34. The SLT develops and implements a quality assurance mechanism to maintain up-to-date and effective training and technical assistance in PM implementation.</t>
  </si>
  <si>
    <t>35. The SLT implements and monitors a plan ensuring that programs and communities statewide can access PM training and coaching.</t>
  </si>
  <si>
    <t>36. The SLT establishes and coordinates a statewide network of high-quality PM trainers to build and sustain implementation.</t>
  </si>
  <si>
    <t>37. The SLT establishes written procedures for the recruitment and identification (including acceptance criteria) of Trainers. Trainers sign written agreements that specify their training activities and commitments.</t>
  </si>
  <si>
    <t>38. The SLT develops and coordinates a statewide PM training sequence that includes providing ongoing training and support to trainers.</t>
  </si>
  <si>
    <t>39. The SLT establishes and coordinates a statewide network of high-quality PICs to build and sustain PM implementation.</t>
  </si>
  <si>
    <t>40. The SLT establishes written procedures for the recruitment and identification (including acceptance criteria) of PICs. PICs sign written agreements that specify their activities and commitments.</t>
  </si>
  <si>
    <t>41. The SLT develops and coordinates a statewide PM training sequence that includes providing ongoing training and support to PICs.</t>
  </si>
  <si>
    <t>42. The SLT develops a plan and monitors the availability of a PIC to meet with Program Leadership Teams and Community Leadership Teams face to face or virtually, according to each program’s implementation stage.</t>
  </si>
  <si>
    <t>43. The SLT serves as a coordinating body across sectors, with each sector reporting its PDN progress to the SLT. Each implementing sector can work with its own Sector Planning and Implementation Team (SPLIT) to recruit, onboard, and provide ongoing support to PICs and trainers.</t>
  </si>
  <si>
    <t>44. The SLT develops and coordinates a recruitment and selection process that considers the diversity of programs participating in the initiative.</t>
  </si>
  <si>
    <t>45. Implementation Programs have written agreements for participating in the initiative with a program-wide leadership team and agree to complete the applicable Program-Wide BoQ, Family Child Care BoQ, or the Early Intervention (Part C) BoQ and share the data with the SLT.</t>
  </si>
  <si>
    <t>46. The SLT has a written sustainability plan to build capacity and expand future Implementation Programs.</t>
  </si>
  <si>
    <t>47. The SLT develops and coordinates a recruitment and selection process that considers the diversity of the communities participating in the initiative through community-wide implementation.</t>
  </si>
  <si>
    <t>48. Community-wide implementation programs have a written agreement to participate in the initiative. All participating communities agree to have a Community Leadership Team, complete the Community BoQ, and share the data with the SLT.</t>
  </si>
  <si>
    <t>49. The SLT has a written sustainability plan that builds capacity and expansion of future community-wide implementation localities.</t>
  </si>
  <si>
    <t>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t>
  </si>
  <si>
    <t>51. In consultation with the SLT, each sector can identify and coordinate where and how programs access prevention, promotion, and intervention services.</t>
  </si>
  <si>
    <t>52. A data system is in place for sectors, programs, communities, trainers, and PICs to enter and summarize the data elements.</t>
  </si>
  <si>
    <t>53. The SLT develops data sharing and interagency data agreements to support the use of aggregate statistics by the SLT.</t>
  </si>
  <si>
    <t>54. All sectors, programs, communities, trainers, and PICs submit the agreed-upon data in their respective written agreements.</t>
  </si>
  <si>
    <t>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t>
  </si>
  <si>
    <t>56. A process is in place for the SLT to access the implementation data or summaries.</t>
  </si>
  <si>
    <t>57. The SLT has a process in place using data for ongoing continuous improvement and evaluation of statewide implementation.</t>
  </si>
  <si>
    <t>58. The SLT provides an annual public celebration of outcomes and accomplishments.</t>
  </si>
  <si>
    <t>59. Each sector implementing the PM establishes a system to track its data and conduct evaluation activities. The Sector Planning and Implementation Team (SPLIT) will report its progress to the SLT. The SLT serves as a coordinating body across all sectors/agencies.</t>
  </si>
  <si>
    <t>Professional Development of Trainers and Program Implementation Coaches</t>
  </si>
  <si>
    <t>PDN of Trainers and Program Implementation Coaches (PICs)</t>
  </si>
  <si>
    <t xml:space="preserve">Professional Development of Trainers and Program Implementation Coaches </t>
  </si>
  <si>
    <t xml:space="preserve">Implementation Programs and Community-Wide Implementation </t>
  </si>
  <si>
    <t xml:space="preserve">Data and Evaluation </t>
  </si>
  <si>
    <t xml:space="preserve">SLT Action Planning </t>
  </si>
  <si>
    <t xml:space="preserve">SLT Sustainability and Scale Up Planning </t>
  </si>
  <si>
    <t xml:space="preserve">SLT Authority, Priority, and Communication Linkages </t>
  </si>
  <si>
    <t xml:space="preserve">Additional SLT Coordination </t>
  </si>
  <si>
    <t xml:space="preserve">Implementation Programs </t>
  </si>
  <si>
    <t xml:space="preserve">Community-Wide Implementation </t>
  </si>
  <si>
    <t xml:space="preserve">Data-Informed Decision Making </t>
  </si>
  <si>
    <t xml:space="preserve">Additional Data Coordination </t>
  </si>
  <si>
    <t xml:space="preserve">Additional Implementation Coordination </t>
  </si>
  <si>
    <t xml:space="preserve">PDN of Trainers </t>
  </si>
  <si>
    <t>Benchmark</t>
  </si>
  <si>
    <t>Scoring: 0=Not In Place, 1=Emerging, 2=In Place</t>
  </si>
  <si>
    <t>Priority?</t>
  </si>
  <si>
    <t>Emerging</t>
  </si>
  <si>
    <t>Priorities</t>
  </si>
  <si>
    <t>3. The SLT identifies a state coordinator or co-coordinators to represent the SLT, work with staff to facilitate the work of the SLT, and coordinate the activities of the professional development network of program coaches and trainers.</t>
  </si>
  <si>
    <t>26. The SLT develops written communication protocols for regular feedback and data sharing from Program Implementation Coaches (PICs), trainers, implementation sites, and communities.</t>
  </si>
  <si>
    <t>PDN of Program Implementation Coaches (PICs)</t>
  </si>
  <si>
    <t>Professional Development Network (PDN) of Program Implementation Coaches (PICs)</t>
  </si>
  <si>
    <t>Professional Development Network (PDN) of Trainers and Program Implementation Coaches (PICs)</t>
  </si>
  <si>
    <t xml:space="preserve">PDN of Trainers and Program Implementation Coaches (PICs) </t>
  </si>
  <si>
    <t>Summary Tab</t>
  </si>
  <si>
    <t>Data Entry Tab</t>
  </si>
  <si>
    <t>0=not in place</t>
  </si>
  <si>
    <t>1=emerging, 2=in place</t>
  </si>
  <si>
    <t>(blank)</t>
  </si>
  <si>
    <t>Benchmark Status</t>
  </si>
  <si>
    <t>Priority Benchmarks</t>
  </si>
  <si>
    <r>
      <t xml:space="preserve">State Benchmarks of Quality: </t>
    </r>
    <r>
      <rPr>
        <b/>
        <sz val="14"/>
        <color theme="1"/>
        <rFont val="Arial"/>
        <family val="2"/>
      </rPr>
      <t>Implementing the Pyramid Model Statewide</t>
    </r>
  </si>
  <si>
    <t>Essential Structures for Implementation</t>
  </si>
  <si>
    <t>Workbook version 3.1, developed June 2025, rev 12-2025</t>
  </si>
  <si>
    <t>State Benchmarks of Quality:
Implementing the Pyramid Model Statewide
Version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</si>
</sst>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1" x14ac:knownFonts="1">
    <font>
      <sz val="11"/>
      <color theme="1"/>
      <name val="Calibri"/>
      <family val="2"/>
      <scheme val="minor"/>
    </font>
    <font>
      <sz val="12"/>
      <color indexed="62"/>
      <name val="Calibri"/>
      <family val="2"/>
    </font>
    <font>
      <sz val="11"/>
      <color theme="1"/>
      <name val="Calibri"/>
      <family val="2"/>
      <scheme val="minor"/>
    </font>
    <font>
      <sz val="11"/>
      <color theme="1"/>
      <name val="Arial"/>
      <family val="2"/>
    </font>
    <font>
      <b/>
      <sz val="11"/>
      <color theme="1"/>
      <name val="Arial"/>
      <family val="2"/>
    </font>
    <font>
      <sz val="12"/>
      <color theme="1"/>
      <name val="Arial"/>
      <family val="2"/>
    </font>
    <font>
      <sz val="12"/>
      <color theme="1"/>
      <name val="Calibri"/>
      <family val="2"/>
      <scheme val="minor"/>
    </font>
    <font>
      <b/>
      <sz val="11"/>
      <name val="Calibri"/>
      <family val="2"/>
      <scheme val="minor"/>
    </font>
    <font>
      <sz val="11"/>
      <color rgb="FFC00000"/>
      <name val="Calibri"/>
      <family val="2"/>
      <scheme val="minor"/>
    </font>
    <font>
      <b/>
      <sz val="11"/>
      <color theme="1"/>
      <name val="Calibri"/>
      <family val="2"/>
      <scheme val="minor"/>
    </font>
    <font>
      <sz val="11"/>
      <color rgb="FF0070C0"/>
      <name val="Calibri"/>
      <family val="2"/>
      <scheme val="minor"/>
    </font>
    <font>
      <sz val="11"/>
      <color rgb="FF00B050"/>
      <name val="Calibri"/>
      <family val="2"/>
      <scheme val="minor"/>
    </font>
    <font>
      <i/>
      <sz val="11"/>
      <color theme="1"/>
      <name val="Calibri"/>
      <family val="2"/>
      <scheme val="minor"/>
    </font>
    <font>
      <i/>
      <sz val="11"/>
      <color theme="5"/>
      <name val="Calibri"/>
      <family val="2"/>
      <scheme val="minor"/>
    </font>
    <font>
      <i/>
      <sz val="9"/>
      <color theme="1"/>
      <name val="Calibri"/>
      <family val="2"/>
      <scheme val="minor"/>
    </font>
    <font>
      <b/>
      <sz val="12"/>
      <color theme="1"/>
      <name val="Arial"/>
      <family val="2"/>
    </font>
    <font>
      <b/>
      <sz val="16"/>
      <color theme="1"/>
      <name val="Calibri"/>
      <family val="2"/>
      <scheme val="minor"/>
    </font>
    <font>
      <sz val="11"/>
      <color rgb="FFFF0000"/>
      <name val="Calibri"/>
      <family val="2"/>
      <scheme val="minor"/>
    </font>
    <font>
      <b/>
      <i/>
      <sz val="11"/>
      <color theme="1"/>
      <name val="Calibri"/>
      <family val="2"/>
      <scheme val="minor"/>
    </font>
    <font>
      <b/>
      <sz val="16"/>
      <color theme="1"/>
      <name val="Arial"/>
      <family val="2"/>
    </font>
    <font>
      <b/>
      <sz val="24"/>
      <color theme="1"/>
      <name val="Calibri"/>
      <family val="2"/>
      <scheme val="minor"/>
    </font>
    <font>
      <b/>
      <sz val="14"/>
      <color theme="1"/>
      <name val="Arial"/>
      <family val="2"/>
    </font>
    <font>
      <i/>
      <sz val="11"/>
      <color theme="1"/>
      <name val="Arial"/>
      <family val="2"/>
    </font>
    <font>
      <i/>
      <sz val="12"/>
      <color theme="1"/>
      <name val="Arial"/>
      <family val="2"/>
    </font>
    <font>
      <sz val="11"/>
      <name val="Calibri"/>
      <family val="2"/>
      <scheme val="minor"/>
    </font>
    <font>
      <b/>
      <sz val="12"/>
      <color theme="0"/>
      <name val="Arial"/>
      <family val="2"/>
    </font>
    <font>
      <b/>
      <sz val="12"/>
      <color theme="1"/>
      <name val="Calibri"/>
      <family val="2"/>
    </font>
    <font>
      <i/>
      <sz val="12"/>
      <color theme="1"/>
      <name val="Calibri"/>
      <family val="2"/>
    </font>
    <font>
      <sz val="11"/>
      <color theme="0"/>
      <name val="Calibri"/>
      <family val="2"/>
      <scheme val="minor"/>
    </font>
    <font>
      <sz val="12"/>
      <color theme="1"/>
      <name val="Calibri"/>
      <family val="2"/>
    </font>
    <font>
      <b/>
      <sz val="24"/>
      <color theme="0"/>
      <name val="Calibri"/>
      <family val="2"/>
      <scheme val="minor"/>
    </font>
    <font>
      <sz val="24"/>
      <color theme="0"/>
      <name val="Calibri"/>
      <family val="2"/>
      <scheme val="minor"/>
    </font>
    <font>
      <b/>
      <sz val="24"/>
      <name val="Calibri"/>
      <family val="2"/>
      <scheme val="minor"/>
    </font>
    <font>
      <sz val="24"/>
      <name val="Calibri"/>
      <family val="2"/>
      <scheme val="minor"/>
    </font>
    <font>
      <b/>
      <sz val="18"/>
      <color theme="1"/>
      <name val="Calibri"/>
      <family val="2"/>
      <scheme val="minor"/>
    </font>
    <font>
      <sz val="16"/>
      <color theme="1"/>
      <name val="Arial"/>
      <family val="2"/>
    </font>
    <font>
      <sz val="12"/>
      <color theme="0"/>
      <name val="Arial"/>
      <family val="2"/>
    </font>
    <font>
      <sz val="12"/>
      <color rgb="FFAA0000"/>
      <name val="Calibri"/>
      <family val="2"/>
    </font>
    <font>
      <sz val="12"/>
      <color rgb="FF006222"/>
      <name val="Calibri"/>
      <family val="2"/>
    </font>
    <font>
      <sz val="11"/>
      <color rgb="FF005E00"/>
      <name val="Calibri"/>
      <family val="2"/>
      <scheme val="minor"/>
    </font>
    <font>
      <u/>
      <sz val="11"/>
      <color theme="10"/>
      <name val="Calibri"/>
      <family val="2"/>
      <scheme val="minor"/>
    </font>
  </fonts>
  <fills count="15">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3" tint="0.79998168889431442"/>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medium">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style="hair">
        <color indexed="64"/>
      </right>
      <top/>
      <bottom style="medium">
        <color indexed="64"/>
      </bottom>
      <diagonal/>
    </border>
    <border>
      <left/>
      <right/>
      <top style="medium">
        <color indexed="64"/>
      </top>
      <bottom style="medium">
        <color indexed="64"/>
      </bottom>
      <diagonal/>
    </border>
    <border>
      <left/>
      <right/>
      <top/>
      <bottom style="hair">
        <color auto="1"/>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right/>
      <top/>
      <bottom style="thin">
        <color theme="0" tint="-0.34998626667073579"/>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9" fontId="2" fillId="0" borderId="0" applyFont="0" applyFill="0" applyBorder="0" applyAlignment="0" applyProtection="0"/>
    <xf numFmtId="0" fontId="40" fillId="0" borderId="0" applyNumberFormat="0" applyFill="0" applyBorder="0" applyAlignment="0" applyProtection="0"/>
  </cellStyleXfs>
  <cellXfs count="226">
    <xf numFmtId="0" fontId="0" fillId="0" borderId="0" xfId="0"/>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wrapText="1"/>
    </xf>
    <xf numFmtId="0" fontId="0" fillId="0" borderId="0" xfId="0" applyAlignment="1">
      <alignment horizontal="center"/>
    </xf>
    <xf numFmtId="9" fontId="2" fillId="0" borderId="0" xfId="2" applyAlignment="1">
      <alignment horizontal="center"/>
    </xf>
    <xf numFmtId="9" fontId="2" fillId="0" borderId="8" xfId="2" applyBorder="1" applyAlignment="1">
      <alignment horizontal="center"/>
    </xf>
    <xf numFmtId="49" fontId="0" fillId="0" borderId="0" xfId="0" applyNumberFormat="1"/>
    <xf numFmtId="0" fontId="9" fillId="2" borderId="9" xfId="1"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2" fillId="0" borderId="0" xfId="0" applyFont="1"/>
    <xf numFmtId="22" fontId="12" fillId="0" borderId="0" xfId="0" applyNumberFormat="1" applyFont="1" applyAlignment="1">
      <alignment horizontal="left"/>
    </xf>
    <xf numFmtId="0" fontId="14" fillId="0" borderId="0" xfId="0" applyFont="1"/>
    <xf numFmtId="0" fontId="9" fillId="8" borderId="9" xfId="1" applyFont="1" applyFill="1" applyBorder="1" applyAlignment="1">
      <alignment horizontal="center" vertical="center" wrapText="1"/>
    </xf>
    <xf numFmtId="0" fontId="11" fillId="0" borderId="0" xfId="0" applyFont="1" applyAlignment="1">
      <alignment horizontal="center" vertical="center"/>
    </xf>
    <xf numFmtId="0" fontId="8" fillId="0" borderId="12" xfId="0" applyFont="1" applyBorder="1" applyAlignment="1">
      <alignment horizontal="center" vertical="center"/>
    </xf>
    <xf numFmtId="0" fontId="10" fillId="0" borderId="12" xfId="0" applyFont="1" applyBorder="1" applyAlignment="1">
      <alignment horizontal="center" vertical="center"/>
    </xf>
    <xf numFmtId="2" fontId="0" fillId="0" borderId="3" xfId="0" applyNumberFormat="1" applyBorder="1" applyAlignment="1">
      <alignment horizontal="center" vertical="center"/>
    </xf>
    <xf numFmtId="2" fontId="0" fillId="0" borderId="12" xfId="0" applyNumberFormat="1" applyBorder="1" applyAlignment="1">
      <alignment horizontal="center" vertical="center"/>
    </xf>
    <xf numFmtId="0" fontId="13" fillId="0" borderId="0" xfId="0" applyFont="1" applyAlignment="1">
      <alignment vertical="center" wrapText="1"/>
    </xf>
    <xf numFmtId="0" fontId="0" fillId="0" borderId="0" xfId="0" applyAlignment="1">
      <alignment wrapText="1"/>
    </xf>
    <xf numFmtId="0" fontId="16" fillId="5" borderId="0" xfId="0" applyFont="1" applyFill="1" applyAlignment="1">
      <alignment horizontal="center" wrapText="1"/>
    </xf>
    <xf numFmtId="0" fontId="17" fillId="0" borderId="0" xfId="0" applyFont="1" applyAlignment="1">
      <alignment vertical="center" wrapText="1"/>
    </xf>
    <xf numFmtId="0" fontId="0" fillId="0" borderId="0" xfId="0" applyProtection="1">
      <protection locked="0"/>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3" fillId="0" borderId="0" xfId="0" applyFont="1" applyAlignment="1">
      <alignment vertical="center" wrapText="1"/>
    </xf>
    <xf numFmtId="0" fontId="15" fillId="7" borderId="14" xfId="0" applyFont="1" applyFill="1" applyBorder="1" applyAlignment="1">
      <alignment vertical="center" wrapText="1"/>
    </xf>
    <xf numFmtId="0" fontId="20" fillId="0" borderId="0" xfId="0" applyFont="1" applyAlignment="1">
      <alignment wrapText="1"/>
    </xf>
    <xf numFmtId="0" fontId="20" fillId="0" borderId="0" xfId="0" applyFont="1"/>
    <xf numFmtId="0" fontId="18" fillId="0" borderId="0" xfId="0" applyFont="1" applyAlignment="1">
      <alignment vertical="center"/>
    </xf>
    <xf numFmtId="14" fontId="18" fillId="0" borderId="0" xfId="0" applyNumberFormat="1" applyFont="1" applyAlignment="1">
      <alignment vertical="center"/>
    </xf>
    <xf numFmtId="0" fontId="0" fillId="0" borderId="0" xfId="0" applyAlignment="1" applyProtection="1">
      <alignment vertical="center"/>
      <protection locked="0"/>
    </xf>
    <xf numFmtId="0" fontId="9" fillId="0" borderId="0" xfId="0" applyFont="1" applyAlignment="1">
      <alignment vertical="center"/>
    </xf>
    <xf numFmtId="14" fontId="0" fillId="0" borderId="0" xfId="0" applyNumberFormat="1" applyAlignment="1">
      <alignment horizontal="left" vertical="center"/>
    </xf>
    <xf numFmtId="0" fontId="4" fillId="0" borderId="0" xfId="0" applyFont="1" applyAlignment="1">
      <alignment vertical="center" wrapText="1"/>
    </xf>
    <xf numFmtId="0" fontId="4" fillId="0" borderId="7" xfId="0" applyFont="1" applyBorder="1" applyAlignment="1">
      <alignment vertical="center" wrapText="1"/>
    </xf>
    <xf numFmtId="0" fontId="15" fillId="0" borderId="7" xfId="0" applyFont="1" applyBorder="1" applyAlignment="1">
      <alignment vertical="center" wrapText="1"/>
    </xf>
    <xf numFmtId="0" fontId="15" fillId="0" borderId="11" xfId="0" applyFont="1" applyBorder="1" applyAlignment="1">
      <alignment vertical="center" wrapText="1"/>
    </xf>
    <xf numFmtId="0" fontId="15" fillId="0" borderId="0" xfId="0" applyFont="1" applyAlignment="1">
      <alignment vertical="center" wrapText="1"/>
    </xf>
    <xf numFmtId="0" fontId="15" fillId="0" borderId="10" xfId="0" applyFont="1" applyBorder="1" applyAlignment="1">
      <alignment vertical="center" wrapText="1"/>
    </xf>
    <xf numFmtId="0" fontId="22" fillId="0" borderId="8" xfId="0" applyFont="1" applyBorder="1" applyProtection="1">
      <protection locked="0"/>
    </xf>
    <xf numFmtId="0" fontId="19" fillId="0" borderId="0" xfId="0" applyFont="1" applyAlignment="1">
      <alignment vertical="center"/>
    </xf>
    <xf numFmtId="0" fontId="4" fillId="0" borderId="11" xfId="0" applyFont="1" applyBorder="1" applyAlignment="1">
      <alignment vertical="top" wrapText="1"/>
    </xf>
    <xf numFmtId="0" fontId="3" fillId="0" borderId="0" xfId="0" applyFont="1" applyAlignment="1">
      <alignment horizontal="right" vertical="center" wrapText="1"/>
    </xf>
    <xf numFmtId="0" fontId="19" fillId="0" borderId="0" xfId="0" applyFont="1" applyAlignment="1">
      <alignment horizontal="left" vertical="top"/>
    </xf>
    <xf numFmtId="0" fontId="22" fillId="0" borderId="8" xfId="0" applyFont="1" applyBorder="1" applyAlignment="1" applyProtection="1">
      <alignment horizontal="left" vertical="top"/>
      <protection locked="0"/>
    </xf>
    <xf numFmtId="0" fontId="22" fillId="0" borderId="0" xfId="0" applyFont="1" applyAlignment="1">
      <alignment horizontal="left" vertical="top" wrapText="1"/>
    </xf>
    <xf numFmtId="0" fontId="15" fillId="7" borderId="14" xfId="0" applyFont="1" applyFill="1" applyBorder="1" applyAlignment="1">
      <alignment horizontal="left" vertical="top" wrapText="1"/>
    </xf>
    <xf numFmtId="0" fontId="3" fillId="8" borderId="5"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3" fillId="9" borderId="13" xfId="0" applyFont="1" applyFill="1" applyBorder="1" applyAlignment="1" applyProtection="1">
      <alignment horizontal="center" vertical="center"/>
      <protection locked="0"/>
    </xf>
    <xf numFmtId="0" fontId="3" fillId="9" borderId="2"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2"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15" fillId="4" borderId="14" xfId="0" applyFont="1" applyFill="1" applyBorder="1" applyAlignment="1">
      <alignment vertical="center" wrapText="1"/>
    </xf>
    <xf numFmtId="0" fontId="15" fillId="4" borderId="14" xfId="0" applyFont="1" applyFill="1" applyBorder="1" applyAlignment="1" applyProtection="1">
      <alignment horizontal="left" vertical="top" wrapText="1"/>
      <protection locked="0"/>
    </xf>
    <xf numFmtId="0" fontId="15" fillId="4" borderId="14" xfId="0" applyFont="1" applyFill="1" applyBorder="1" applyAlignment="1">
      <alignment vertical="center"/>
    </xf>
    <xf numFmtId="0" fontId="23" fillId="0" borderId="5"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5" fillId="11" borderId="6" xfId="0" applyFont="1" applyFill="1" applyBorder="1" applyAlignment="1">
      <alignment horizontal="left" vertical="center" wrapText="1"/>
    </xf>
    <xf numFmtId="0" fontId="25" fillId="11" borderId="6" xfId="0" applyFont="1" applyFill="1" applyBorder="1" applyAlignment="1">
      <alignment horizontal="center" vertical="center" wrapText="1"/>
    </xf>
    <xf numFmtId="0" fontId="4" fillId="7" borderId="14" xfId="0" applyFont="1" applyFill="1" applyBorder="1" applyAlignment="1">
      <alignment vertical="center"/>
    </xf>
    <xf numFmtId="0" fontId="15" fillId="0" borderId="11" xfId="0" applyFont="1" applyBorder="1" applyAlignment="1">
      <alignment horizontal="left" vertical="top" wrapText="1"/>
    </xf>
    <xf numFmtId="0" fontId="3" fillId="12" borderId="5" xfId="0"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protection locked="0"/>
    </xf>
    <xf numFmtId="0" fontId="3" fillId="12" borderId="13" xfId="0" applyFont="1" applyFill="1" applyBorder="1" applyAlignment="1" applyProtection="1">
      <alignment horizontal="center" vertical="center"/>
      <protection locked="0"/>
    </xf>
    <xf numFmtId="0" fontId="3" fillId="12" borderId="2" xfId="0" applyFont="1" applyFill="1" applyBorder="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3" fillId="10" borderId="13" xfId="0" applyFont="1" applyFill="1" applyBorder="1" applyAlignment="1" applyProtection="1">
      <alignment horizontal="center" vertical="center"/>
      <protection locked="0"/>
    </xf>
    <xf numFmtId="0" fontId="3" fillId="10" borderId="2"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5" fillId="0" borderId="16" xfId="0" applyFont="1" applyBorder="1" applyAlignment="1">
      <alignment vertical="center" wrapText="1"/>
    </xf>
    <xf numFmtId="0" fontId="3" fillId="0" borderId="16" xfId="0" applyFont="1" applyBorder="1" applyAlignment="1" applyProtection="1">
      <alignment horizontal="center" vertical="center"/>
      <protection locked="0"/>
    </xf>
    <xf numFmtId="0" fontId="3" fillId="10" borderId="16" xfId="0" applyFont="1" applyFill="1" applyBorder="1" applyAlignment="1" applyProtection="1">
      <alignment horizontal="center" vertical="center"/>
      <protection locked="0"/>
    </xf>
    <xf numFmtId="0" fontId="3" fillId="8" borderId="16" xfId="0" applyFont="1" applyFill="1" applyBorder="1" applyAlignment="1" applyProtection="1">
      <alignment horizontal="center" vertical="center"/>
      <protection locked="0"/>
    </xf>
    <xf numFmtId="0" fontId="3" fillId="9" borderId="16"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0" fontId="3" fillId="12" borderId="16" xfId="0" applyFont="1" applyFill="1" applyBorder="1" applyAlignment="1" applyProtection="1">
      <alignment horizontal="center" vertical="center"/>
      <protection locked="0"/>
    </xf>
    <xf numFmtId="0" fontId="23" fillId="0" borderId="16" xfId="0" applyFont="1" applyBorder="1" applyAlignment="1" applyProtection="1">
      <alignment horizontal="left" vertical="top" wrapText="1"/>
      <protection locked="0"/>
    </xf>
    <xf numFmtId="0" fontId="5" fillId="0" borderId="13" xfId="0" applyFont="1" applyBorder="1" applyAlignment="1">
      <alignment vertical="center" wrapText="1"/>
    </xf>
    <xf numFmtId="0" fontId="23" fillId="0" borderId="13" xfId="0" applyFont="1" applyBorder="1" applyAlignment="1" applyProtection="1">
      <alignment horizontal="left" vertical="top" wrapText="1"/>
      <protection locked="0"/>
    </xf>
    <xf numFmtId="0" fontId="15" fillId="0" borderId="7" xfId="0" applyFont="1" applyBorder="1" applyAlignment="1">
      <alignment vertical="top" wrapText="1"/>
    </xf>
    <xf numFmtId="0" fontId="15" fillId="0" borderId="0" xfId="0" applyFont="1" applyAlignment="1">
      <alignment horizontal="left" vertical="top" wrapText="1"/>
    </xf>
    <xf numFmtId="0" fontId="15" fillId="7" borderId="14" xfId="0" applyFont="1" applyFill="1" applyBorder="1" applyAlignment="1">
      <alignment vertical="center"/>
    </xf>
    <xf numFmtId="0" fontId="15" fillId="7" borderId="14" xfId="0" applyFont="1" applyFill="1" applyBorder="1" applyAlignment="1" applyProtection="1">
      <alignment horizontal="left" vertical="top" wrapText="1"/>
      <protection locked="0"/>
    </xf>
    <xf numFmtId="0" fontId="15" fillId="0" borderId="0" xfId="0" applyFont="1" applyAlignment="1">
      <alignment vertical="top" wrapText="1"/>
    </xf>
    <xf numFmtId="0" fontId="4" fillId="0" borderId="0" xfId="0" applyFont="1" applyAlignment="1">
      <alignment horizontal="right" vertical="center"/>
    </xf>
    <xf numFmtId="0" fontId="15" fillId="0" borderId="8" xfId="0" applyFont="1" applyBorder="1" applyAlignment="1">
      <alignment vertical="center" wrapText="1"/>
    </xf>
    <xf numFmtId="0" fontId="5" fillId="0" borderId="18" xfId="0" applyFont="1" applyBorder="1" applyAlignment="1">
      <alignment vertical="center" wrapText="1"/>
    </xf>
    <xf numFmtId="0" fontId="3" fillId="0" borderId="18" xfId="0" applyFont="1" applyBorder="1" applyAlignment="1" applyProtection="1">
      <alignment horizontal="center" vertical="center"/>
      <protection locked="0"/>
    </xf>
    <xf numFmtId="0" fontId="3" fillId="10" borderId="18" xfId="0" applyFont="1" applyFill="1" applyBorder="1" applyAlignment="1" applyProtection="1">
      <alignment horizontal="center" vertical="center"/>
      <protection locked="0"/>
    </xf>
    <xf numFmtId="0" fontId="3" fillId="8" borderId="18" xfId="0" applyFont="1" applyFill="1" applyBorder="1" applyAlignment="1" applyProtection="1">
      <alignment horizontal="center" vertical="center"/>
      <protection locked="0"/>
    </xf>
    <xf numFmtId="0" fontId="3" fillId="9" borderId="18"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12" borderId="18" xfId="0" applyFont="1" applyFill="1" applyBorder="1" applyAlignment="1" applyProtection="1">
      <alignment horizontal="center" vertical="center"/>
      <protection locked="0"/>
    </xf>
    <xf numFmtId="0" fontId="23" fillId="0" borderId="18" xfId="0" applyFont="1" applyBorder="1" applyAlignment="1" applyProtection="1">
      <alignment horizontal="left" vertical="top" wrapText="1"/>
      <protection locked="0"/>
    </xf>
    <xf numFmtId="0" fontId="15" fillId="0" borderId="17" xfId="0" applyFont="1" applyBorder="1" applyAlignment="1">
      <alignment vertical="center" wrapText="1"/>
    </xf>
    <xf numFmtId="0" fontId="5" fillId="0" borderId="19" xfId="0" applyFont="1" applyBorder="1" applyAlignment="1">
      <alignment vertical="center" wrapText="1"/>
    </xf>
    <xf numFmtId="0" fontId="3" fillId="0" borderId="19" xfId="0" applyFont="1" applyBorder="1" applyAlignment="1" applyProtection="1">
      <alignment horizontal="center" vertical="center"/>
      <protection locked="0"/>
    </xf>
    <xf numFmtId="0" fontId="3" fillId="10" borderId="19" xfId="0" applyFont="1" applyFill="1" applyBorder="1" applyAlignment="1" applyProtection="1">
      <alignment horizontal="center" vertical="center"/>
      <protection locked="0"/>
    </xf>
    <xf numFmtId="0" fontId="3" fillId="8" borderId="19" xfId="0" applyFont="1" applyFill="1" applyBorder="1" applyAlignment="1" applyProtection="1">
      <alignment horizontal="center" vertical="center"/>
      <protection locked="0"/>
    </xf>
    <xf numFmtId="0" fontId="3" fillId="9" borderId="19"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12" borderId="19" xfId="0" applyFont="1" applyFill="1" applyBorder="1" applyAlignment="1" applyProtection="1">
      <alignment horizontal="center" vertical="center"/>
      <protection locked="0"/>
    </xf>
    <xf numFmtId="0" fontId="23" fillId="0" borderId="19" xfId="0" applyFont="1" applyBorder="1" applyAlignment="1" applyProtection="1">
      <alignment horizontal="left" vertical="top" wrapText="1"/>
      <protection locked="0"/>
    </xf>
    <xf numFmtId="0" fontId="4" fillId="0" borderId="17" xfId="0" applyFont="1" applyBorder="1" applyAlignment="1">
      <alignment vertical="center" wrapText="1"/>
    </xf>
    <xf numFmtId="0" fontId="4" fillId="0" borderId="8" xfId="0" applyFont="1" applyBorder="1" applyAlignment="1">
      <alignment vertical="center" wrapText="1"/>
    </xf>
    <xf numFmtId="0" fontId="3" fillId="0" borderId="19" xfId="0" applyFont="1" applyBorder="1" applyAlignment="1">
      <alignment horizontal="left" vertical="center" wrapText="1"/>
    </xf>
    <xf numFmtId="0" fontId="22" fillId="0" borderId="19" xfId="0" applyFont="1" applyBorder="1" applyAlignment="1" applyProtection="1">
      <alignment horizontal="left" vertical="top" wrapText="1"/>
      <protection locked="0"/>
    </xf>
    <xf numFmtId="0" fontId="26" fillId="0" borderId="0" xfId="0" applyFont="1" applyAlignment="1">
      <alignment horizontal="right"/>
    </xf>
    <xf numFmtId="0" fontId="9" fillId="7" borderId="9" xfId="1" applyFont="1" applyFill="1" applyBorder="1" applyAlignment="1">
      <alignment horizontal="center" vertical="center" wrapText="1"/>
    </xf>
    <xf numFmtId="0" fontId="1" fillId="0" borderId="0" xfId="0" applyFont="1" applyAlignment="1">
      <alignment horizontal="right" vertical="center" wrapText="1"/>
    </xf>
    <xf numFmtId="0" fontId="13" fillId="0" borderId="0" xfId="0" applyFont="1" applyAlignment="1">
      <alignment vertical="center"/>
    </xf>
    <xf numFmtId="0" fontId="0" fillId="0" borderId="0" xfId="0" applyAlignment="1">
      <alignment horizontal="left" vertical="center" wrapText="1"/>
    </xf>
    <xf numFmtId="2" fontId="0" fillId="0" borderId="0" xfId="0" applyNumberFormat="1" applyAlignment="1">
      <alignment horizontal="center"/>
    </xf>
    <xf numFmtId="0" fontId="27" fillId="0" borderId="0" xfId="0" applyFont="1" applyAlignment="1">
      <alignment horizontal="left"/>
    </xf>
    <xf numFmtId="22" fontId="6" fillId="0" borderId="8" xfId="0" applyNumberFormat="1" applyFont="1" applyBorder="1" applyAlignment="1">
      <alignment horizontal="left"/>
    </xf>
    <xf numFmtId="0" fontId="29" fillId="0" borderId="0" xfId="0" applyFont="1" applyAlignment="1">
      <alignment horizontal="right"/>
    </xf>
    <xf numFmtId="0" fontId="29" fillId="0" borderId="8" xfId="0" applyFont="1" applyBorder="1" applyAlignment="1">
      <alignment horizontal="left"/>
    </xf>
    <xf numFmtId="164" fontId="30" fillId="11" borderId="9" xfId="0" applyNumberFormat="1" applyFont="1" applyFill="1" applyBorder="1" applyAlignment="1">
      <alignment horizontal="left"/>
    </xf>
    <xf numFmtId="164" fontId="31" fillId="11" borderId="9" xfId="0" applyNumberFormat="1" applyFont="1" applyFill="1" applyBorder="1" applyAlignment="1">
      <alignment horizontal="left"/>
    </xf>
    <xf numFmtId="0" fontId="28" fillId="11" borderId="9" xfId="0" applyFont="1" applyFill="1" applyBorder="1" applyAlignment="1">
      <alignment horizontal="center" vertical="center"/>
    </xf>
    <xf numFmtId="0" fontId="28" fillId="11" borderId="9" xfId="0" applyFont="1" applyFill="1" applyBorder="1"/>
    <xf numFmtId="164" fontId="32" fillId="4" borderId="9" xfId="0" applyNumberFormat="1" applyFont="1" applyFill="1" applyBorder="1" applyAlignment="1">
      <alignment horizontal="left"/>
    </xf>
    <xf numFmtId="164" fontId="33" fillId="4" borderId="9" xfId="0" applyNumberFormat="1" applyFont="1" applyFill="1" applyBorder="1" applyAlignment="1">
      <alignment horizontal="left"/>
    </xf>
    <xf numFmtId="0" fontId="24" fillId="4" borderId="9" xfId="0" applyFont="1" applyFill="1" applyBorder="1" applyAlignment="1">
      <alignment horizontal="center" vertical="center"/>
    </xf>
    <xf numFmtId="0" fontId="24" fillId="4" borderId="9" xfId="0" applyFont="1" applyFill="1" applyBorder="1"/>
    <xf numFmtId="164" fontId="0" fillId="0" borderId="0" xfId="0" applyNumberFormat="1" applyAlignment="1">
      <alignment horizontal="left"/>
    </xf>
    <xf numFmtId="0" fontId="19" fillId="0" borderId="0" xfId="0" applyFont="1" applyAlignment="1">
      <alignment horizontal="center" vertical="center"/>
    </xf>
    <xf numFmtId="0" fontId="22" fillId="0" borderId="8" xfId="0" applyFont="1" applyBorder="1" applyAlignment="1" applyProtection="1">
      <alignment horizontal="center"/>
      <protection locked="0"/>
    </xf>
    <xf numFmtId="0" fontId="15" fillId="7"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6" fillId="0" borderId="0" xfId="0" applyFont="1"/>
    <xf numFmtId="0" fontId="34" fillId="0" borderId="8" xfId="0" applyFont="1" applyBorder="1" applyAlignment="1">
      <alignment horizontal="center"/>
    </xf>
    <xf numFmtId="0" fontId="4" fillId="7" borderId="10" xfId="0" applyFont="1" applyFill="1" applyBorder="1" applyAlignment="1">
      <alignment vertical="center"/>
    </xf>
    <xf numFmtId="0" fontId="15" fillId="7" borderId="10" xfId="0" applyFont="1" applyFill="1" applyBorder="1" applyAlignment="1">
      <alignment vertical="center" wrapText="1"/>
    </xf>
    <xf numFmtId="0" fontId="15" fillId="7" borderId="10" xfId="0" applyFont="1" applyFill="1" applyBorder="1" applyAlignment="1">
      <alignment horizontal="center" vertical="center" wrapText="1"/>
    </xf>
    <xf numFmtId="0" fontId="15" fillId="7" borderId="10" xfId="0" applyFont="1" applyFill="1" applyBorder="1" applyAlignment="1">
      <alignment horizontal="left" vertical="top" wrapText="1"/>
    </xf>
    <xf numFmtId="0" fontId="5" fillId="0" borderId="20" xfId="0" applyFont="1" applyBorder="1" applyAlignment="1">
      <alignment vertical="center" wrapText="1"/>
    </xf>
    <xf numFmtId="0" fontId="3" fillId="10" borderId="20" xfId="0" applyFont="1" applyFill="1" applyBorder="1" applyAlignment="1" applyProtection="1">
      <alignment horizontal="center" vertical="center"/>
      <protection locked="0"/>
    </xf>
    <xf numFmtId="0" fontId="3" fillId="8" borderId="20" xfId="0" applyFont="1" applyFill="1" applyBorder="1" applyAlignment="1" applyProtection="1">
      <alignment horizontal="center" vertical="center"/>
      <protection locked="0"/>
    </xf>
    <xf numFmtId="0" fontId="3" fillId="9" borderId="20" xfId="0" applyFont="1" applyFill="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3" fillId="12" borderId="20" xfId="0"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3" fillId="0" borderId="20" xfId="0" applyFont="1" applyBorder="1" applyAlignment="1" applyProtection="1">
      <alignment horizontal="left" vertical="top" wrapText="1"/>
      <protection locked="0"/>
    </xf>
    <xf numFmtId="0" fontId="35" fillId="0" borderId="0" xfId="0" applyFont="1" applyAlignment="1">
      <alignment horizontal="center" vertical="center"/>
    </xf>
    <xf numFmtId="0" fontId="36" fillId="11" borderId="6" xfId="0" applyFont="1" applyFill="1" applyBorder="1" applyAlignment="1">
      <alignment horizontal="center" vertical="center" wrapText="1"/>
    </xf>
    <xf numFmtId="0" fontId="3" fillId="7" borderId="14" xfId="0" applyFont="1" applyFill="1" applyBorder="1" applyAlignment="1">
      <alignment horizontal="center" vertical="center"/>
    </xf>
    <xf numFmtId="0" fontId="3" fillId="7" borderId="10" xfId="0" applyFont="1" applyFill="1" applyBorder="1" applyAlignment="1">
      <alignment horizontal="center" vertical="center"/>
    </xf>
    <xf numFmtId="0" fontId="5" fillId="4" borderId="14" xfId="0" applyFont="1" applyFill="1" applyBorder="1" applyAlignment="1">
      <alignment horizontal="center" vertical="center"/>
    </xf>
    <xf numFmtId="0" fontId="5" fillId="7" borderId="14" xfId="0" applyFont="1" applyFill="1" applyBorder="1" applyAlignment="1">
      <alignment horizontal="center" vertical="center"/>
    </xf>
    <xf numFmtId="0" fontId="3" fillId="0" borderId="5" xfId="0" applyFont="1" applyBorder="1" applyAlignment="1">
      <alignment horizontal="center" vertical="top"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5" fillId="0" borderId="1" xfId="0" applyFont="1" applyBorder="1" applyAlignment="1">
      <alignment horizontal="center" vertical="top" wrapText="1"/>
    </xf>
    <xf numFmtId="0" fontId="5" fillId="0" borderId="20" xfId="0" applyFont="1" applyBorder="1" applyAlignment="1">
      <alignment horizontal="center" vertical="top" wrapText="1"/>
    </xf>
    <xf numFmtId="0" fontId="5" fillId="0" borderId="22" xfId="0" applyFont="1" applyBorder="1" applyAlignment="1">
      <alignment horizontal="center" vertical="center" wrapText="1"/>
    </xf>
    <xf numFmtId="0" fontId="37" fillId="0" borderId="0" xfId="0" applyFont="1" applyAlignment="1">
      <alignment horizontal="right" vertical="center" wrapText="1"/>
    </xf>
    <xf numFmtId="0" fontId="38" fillId="0" borderId="8" xfId="0" applyFont="1" applyBorder="1" applyAlignment="1">
      <alignment horizontal="right" vertical="center" wrapText="1"/>
    </xf>
    <xf numFmtId="0" fontId="39" fillId="0" borderId="0" xfId="0" applyFont="1" applyAlignment="1">
      <alignment horizontal="center" vertical="center"/>
    </xf>
    <xf numFmtId="0" fontId="39" fillId="0" borderId="12" xfId="0" applyFont="1" applyBorder="1" applyAlignment="1">
      <alignment horizontal="center" vertical="center"/>
    </xf>
    <xf numFmtId="0" fontId="24" fillId="0" borderId="0" xfId="0" pivotButton="1" applyFont="1"/>
    <xf numFmtId="0" fontId="24" fillId="0" borderId="0" xfId="0" applyFont="1" applyAlignment="1">
      <alignment horizontal="left"/>
    </xf>
    <xf numFmtId="0" fontId="24" fillId="0" borderId="0" xfId="0" applyFont="1"/>
    <xf numFmtId="0" fontId="24" fillId="0" borderId="0" xfId="0" pivotButton="1" applyFont="1" applyAlignment="1">
      <alignment horizontal="left"/>
    </xf>
    <xf numFmtId="0" fontId="24" fillId="0" borderId="0" xfId="0" applyFont="1" applyAlignment="1">
      <alignment horizontal="center"/>
    </xf>
    <xf numFmtId="0" fontId="24" fillId="0" borderId="8" xfId="0" pivotButton="1" applyFont="1" applyBorder="1" applyAlignment="1">
      <alignment horizontal="left"/>
    </xf>
    <xf numFmtId="0" fontId="24" fillId="0" borderId="8" xfId="0" applyFont="1" applyBorder="1" applyAlignment="1">
      <alignment horizontal="center"/>
    </xf>
    <xf numFmtId="0" fontId="24" fillId="0" borderId="15" xfId="0" applyFont="1" applyBorder="1" applyAlignment="1">
      <alignment horizontal="left"/>
    </xf>
    <xf numFmtId="2" fontId="24" fillId="0" borderId="15" xfId="0" applyNumberFormat="1" applyFont="1" applyBorder="1" applyAlignment="1">
      <alignment horizontal="center"/>
    </xf>
    <xf numFmtId="0" fontId="24" fillId="0" borderId="12" xfId="0" applyFont="1" applyBorder="1" applyAlignment="1">
      <alignment horizontal="left"/>
    </xf>
    <xf numFmtId="2" fontId="24" fillId="0" borderId="12" xfId="0" applyNumberFormat="1" applyFont="1" applyBorder="1" applyAlignment="1">
      <alignment horizontal="center"/>
    </xf>
    <xf numFmtId="0" fontId="7" fillId="0" borderId="0" xfId="0" pivotButton="1" applyFont="1" applyAlignment="1">
      <alignment horizontal="left" vertical="center"/>
    </xf>
    <xf numFmtId="0" fontId="24" fillId="0" borderId="0" xfId="0" applyFont="1" applyAlignment="1">
      <alignment horizontal="left" vertical="center"/>
    </xf>
    <xf numFmtId="0" fontId="24" fillId="0" borderId="0" xfId="0" pivotButton="1" applyFont="1" applyAlignment="1">
      <alignment horizontal="left" vertical="center" wrapText="1"/>
    </xf>
    <xf numFmtId="0" fontId="24" fillId="0" borderId="12" xfId="0" applyFont="1" applyBorder="1" applyAlignment="1">
      <alignment horizontal="left" vertical="center" wrapText="1"/>
    </xf>
    <xf numFmtId="0" fontId="24" fillId="0" borderId="15" xfId="0" applyFont="1" applyBorder="1" applyAlignment="1">
      <alignment horizontal="left" vertical="center" wrapText="1"/>
    </xf>
    <xf numFmtId="0" fontId="24" fillId="0" borderId="0" xfId="0" applyFont="1" applyAlignment="1">
      <alignment horizontal="left" vertical="center" wrapText="1"/>
    </xf>
    <xf numFmtId="0" fontId="7" fillId="13" borderId="23" xfId="0" applyFont="1" applyFill="1" applyBorder="1"/>
    <xf numFmtId="0" fontId="7" fillId="13" borderId="8" xfId="0" applyFont="1" applyFill="1" applyBorder="1"/>
    <xf numFmtId="0" fontId="7" fillId="3" borderId="8" xfId="0" applyFont="1" applyFill="1" applyBorder="1" applyAlignment="1">
      <alignment horizontal="center" vertical="center" wrapText="1"/>
    </xf>
    <xf numFmtId="14" fontId="7" fillId="3" borderId="8" xfId="0" applyNumberFormat="1" applyFont="1" applyFill="1" applyBorder="1" applyAlignment="1">
      <alignment horizontal="center" vertical="center" wrapText="1"/>
    </xf>
    <xf numFmtId="0" fontId="40" fillId="0" borderId="0" xfId="3" applyProtection="1">
      <protection locked="0"/>
    </xf>
    <xf numFmtId="14" fontId="9" fillId="7" borderId="9" xfId="1" applyNumberFormat="1" applyFont="1" applyFill="1" applyBorder="1" applyAlignment="1">
      <alignment horizontal="center" vertical="center" wrapText="1"/>
    </xf>
    <xf numFmtId="14" fontId="0" fillId="0" borderId="3" xfId="0" applyNumberFormat="1" applyBorder="1" applyAlignment="1">
      <alignment horizontal="left"/>
    </xf>
    <xf numFmtId="14" fontId="0" fillId="0" borderId="12" xfId="0" applyNumberFormat="1" applyBorder="1" applyAlignment="1">
      <alignment horizontal="left"/>
    </xf>
    <xf numFmtId="14" fontId="15" fillId="10" borderId="24" xfId="0" applyNumberFormat="1" applyFont="1" applyFill="1" applyBorder="1" applyAlignment="1" applyProtection="1">
      <alignment horizontal="center" vertical="center" wrapText="1"/>
      <protection locked="0"/>
    </xf>
    <xf numFmtId="14" fontId="15" fillId="8" borderId="22" xfId="0" applyNumberFormat="1"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5" fillId="14" borderId="25" xfId="0" applyFont="1" applyFill="1" applyBorder="1" applyAlignment="1" applyProtection="1">
      <alignment horizontal="center" vertical="center" wrapText="1"/>
      <protection locked="0"/>
    </xf>
    <xf numFmtId="14" fontId="15" fillId="9" borderId="22" xfId="0" applyNumberFormat="1" applyFont="1" applyFill="1" applyBorder="1" applyAlignment="1" applyProtection="1">
      <alignment horizontal="center" vertical="center" wrapText="1"/>
      <protection locked="0"/>
    </xf>
    <xf numFmtId="2" fontId="24" fillId="0" borderId="0" xfId="0" applyNumberFormat="1" applyFont="1" applyAlignment="1">
      <alignment horizontal="center"/>
    </xf>
  </cellXfs>
  <cellStyles count="4">
    <cellStyle name="20% - Accent5" xfId="1" builtinId="46"/>
    <cellStyle name="Hyperlink" xfId="3" builtinId="8"/>
    <cellStyle name="Normal" xfId="0" builtinId="0"/>
    <cellStyle name="Percent" xfId="2" builtinId="5"/>
  </cellStyles>
  <dxfs count="132">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wrapText="0"/>
    </dxf>
    <dxf>
      <alignment wrapText="0"/>
    </dxf>
    <dxf>
      <alignment wrapText="0"/>
    </dxf>
    <dxf>
      <alignment wrapText="0"/>
    </dxf>
    <dxf>
      <alignment horizontal="left"/>
    </dxf>
    <dxf>
      <alignment horizontal="left"/>
    </dxf>
    <dxf>
      <alignment horizontal="left"/>
    </dxf>
    <dxf>
      <alignment horizontal="left"/>
    </dxf>
    <dxf>
      <alignment vertical="center"/>
    </dxf>
    <dxf>
      <alignment vertical="center"/>
    </dxf>
    <dxf>
      <alignment vertical="center"/>
    </dxf>
    <dxf>
      <alignment vertical="center"/>
    </dxf>
    <dxf>
      <font>
        <b/>
      </font>
    </dxf>
    <dxf>
      <alignment wrapText="1"/>
    </dxf>
    <dxf>
      <alignment wrapText="1"/>
    </dxf>
    <dxf>
      <alignment wrapText="1"/>
    </dxf>
    <dxf>
      <alignment wrapText="1"/>
    </dxf>
    <dxf>
      <font>
        <color auto="1"/>
      </font>
    </dxf>
    <dxf>
      <font>
        <color auto="1"/>
      </font>
    </dxf>
    <dxf>
      <font>
        <color auto="1"/>
      </font>
    </dxf>
    <dxf>
      <font>
        <color auto="1"/>
      </font>
    </dxf>
    <dxf>
      <font>
        <color auto="1"/>
      </font>
    </dxf>
    <dxf>
      <font>
        <color auto="1"/>
      </font>
    </dxf>
    <dxf>
      <font>
        <color auto="1"/>
      </font>
    </dxf>
    <dxf>
      <font>
        <color auto="1"/>
      </font>
    </dxf>
    <dxf>
      <font>
        <b val="0"/>
      </font>
    </dxf>
    <dxf>
      <border>
        <bottom style="hair">
          <color indexed="64"/>
        </bottom>
      </border>
    </dxf>
    <dxf>
      <border>
        <bottom style="hair">
          <color indexed="64"/>
        </bottom>
        <horizontal style="hair">
          <color indexed="64"/>
        </horizontal>
      </border>
    </dxf>
    <dxf>
      <alignment horizontal="left"/>
    </dxf>
    <dxf>
      <alignment horizontal="left"/>
    </dxf>
    <dxf>
      <numFmt numFmtId="2" formatCode="0.00"/>
    </dxf>
    <dxf>
      <alignment horizontal="left" vertical="center" wrapText="1"/>
    </dxf>
    <dxf>
      <alignment horizontal="center" readingOrder="0"/>
    </dxf>
    <dxf>
      <alignment horizontal="left" readingOrder="0"/>
    </dxf>
    <dxf>
      <alignment horizontal="center" readingOrder="0"/>
    </dxf>
    <dxf>
      <alignment horizontal="general" readingOrder="0"/>
    </dxf>
    <dxf>
      <alignment horizontal="center" readingOrder="0"/>
    </dxf>
    <dxf>
      <border>
        <bottom style="thin">
          <color indexed="64"/>
        </bottom>
      </border>
    </dxf>
    <dxf>
      <border>
        <bottom style="thin">
          <color indexed="64"/>
        </bottom>
      </border>
    </dxf>
    <dxf>
      <border>
        <top style="hair">
          <color auto="1"/>
        </top>
        <bottom style="hair">
          <color auto="1"/>
        </bottom>
        <horizontal style="hair">
          <color auto="1"/>
        </horizontal>
      </border>
    </dxf>
    <dxf>
      <border>
        <top style="hair">
          <color auto="1"/>
        </top>
        <bottom style="hair">
          <color auto="1"/>
        </bottom>
        <horizontal style="hair">
          <color auto="1"/>
        </horizontal>
      </border>
    </dxf>
    <dxf>
      <alignment horizontal="center" readingOrder="0"/>
    </dxf>
    <dxf>
      <alignment horizontal="left" readingOrder="0"/>
    </dxf>
    <dxf>
      <alignment horizontal="left" readingOrder="0"/>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horizontal="left"/>
    </dxf>
    <dxf>
      <alignment horizontal="left"/>
    </dxf>
    <dxf>
      <border>
        <bottom style="hair">
          <color indexed="64"/>
        </bottom>
        <horizontal style="hair">
          <color indexed="64"/>
        </horizontal>
      </border>
    </dxf>
    <dxf>
      <border>
        <bottom style="thin">
          <color indexed="64"/>
        </bottom>
      </border>
    </dxf>
    <dxf>
      <border>
        <bottom style="thin">
          <color indexed="64"/>
        </bottom>
      </border>
    </dxf>
    <dxf>
      <alignment horizontal="center" readingOrder="0"/>
    </dxf>
    <dxf>
      <border>
        <bottom style="hair">
          <color auto="1"/>
        </bottom>
        <horizontal style="hair">
          <color auto="1"/>
        </horizontal>
      </border>
    </dxf>
    <dxf>
      <alignment horizontal="center" readingOrder="0"/>
    </dxf>
    <dxf>
      <alignment horizontal="center" readingOrder="0"/>
    </dxf>
    <dxf>
      <alignment horizontal="center" readingOrder="0"/>
    </dxf>
    <dxf>
      <alignment horizontal="center" readingOrder="0"/>
    </dxf>
    <dxf>
      <numFmt numFmtId="2" formatCode="0.00"/>
    </dxf>
  </dxfs>
  <tableStyles count="0" defaultTableStyle="TableStyleMedium2" defaultPivotStyle="PivotStyleLight16"/>
  <colors>
    <mruColors>
      <color rgb="FFFFFFCC"/>
      <color rgb="FFF1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microsoft.com/office/2007/relationships/slicerCache" Target="slicerCaches/slicerCache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microsoft.com/office/2007/relationships/slicerCache" Target="slicerCaches/slicerCache4.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3.xml"/><Relationship Id="rId5" Type="http://schemas.openxmlformats.org/officeDocument/2006/relationships/pivotCacheDefinition" Target="pivotCache/pivotCacheDefinition1.xml"/><Relationship Id="rId15" Type="http://schemas.microsoft.com/office/2007/relationships/slicerCache" Target="slicerCaches/slicerCache7.xml"/><Relationship Id="rId10" Type="http://schemas.microsoft.com/office/2007/relationships/slicerCache" Target="slicerCaches/slicerCache2.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[boq_sateteam_v3.1_blank.xlsx]Summary!Critical Elements</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State Benchmarks of Quality</a:t>
            </a:r>
            <a:br>
              <a:rPr lang="en-US" sz="1800" b="1"/>
            </a:br>
            <a:r>
              <a:rPr lang="en-US" sz="1800" b="1"/>
              <a:t>Essential Structures for Implementation</a:t>
            </a:r>
          </a:p>
        </c:rich>
      </c:tx>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dLbl>
          <c:idx val="0"/>
          <c:delete val="1"/>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pivotFmt>
      <c:pivotFmt>
        <c:idx val="34"/>
        <c:marker>
          <c:symbol val="none"/>
        </c:marker>
        <c:dLbl>
          <c:idx val="0"/>
          <c:delete val="1"/>
          <c:extLst>
            <c:ext xmlns:c15="http://schemas.microsoft.com/office/drawing/2012/chart" uri="{CE6537A1-D6FC-4f65-9D91-7224C49458BB}"/>
          </c:extLst>
        </c:dLbl>
      </c:pivotFmt>
      <c:pivotFmt>
        <c:idx val="35"/>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02055406613055E-3"/>
          <c:y val="0.19718100790100465"/>
          <c:w val="0.97944593386952639"/>
          <c:h val="0.68218772139343764"/>
        </c:manualLayout>
      </c:layout>
      <c:barChart>
        <c:barDir val="col"/>
        <c:grouping val="clustered"/>
        <c:varyColors val="0"/>
        <c:ser>
          <c:idx val="0"/>
          <c:order val="0"/>
          <c:tx>
            <c:strRef>
              <c:f>Summary!$C$46:$C$47</c:f>
              <c:strCache>
                <c:ptCount val="1"/>
                <c:pt idx="0">
                  <c:v>Date 1</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Summary!$C$48:$C$51</c:f>
              <c:numCache>
                <c:formatCode>0.00</c:formatCode>
                <c:ptCount val="4"/>
                <c:pt idx="0">
                  <c:v>0</c:v>
                </c:pt>
                <c:pt idx="1">
                  <c:v>0</c:v>
                </c:pt>
                <c:pt idx="2">
                  <c:v>0</c:v>
                </c:pt>
                <c:pt idx="3">
                  <c:v>0</c:v>
                </c:pt>
              </c:numCache>
            </c:numRef>
          </c:val>
          <c:extLst>
            <c:ext xmlns:c16="http://schemas.microsoft.com/office/drawing/2014/chart" uri="{C3380CC4-5D6E-409C-BE32-E72D297353CC}">
              <c16:uniqueId val="{00000000-5476-4A50-903F-4499053A72CF}"/>
            </c:ext>
          </c:extLst>
        </c:ser>
        <c:ser>
          <c:idx val="1"/>
          <c:order val="1"/>
          <c:tx>
            <c:strRef>
              <c:f>Summary!$D$46:$D$47</c:f>
              <c:strCache>
                <c:ptCount val="1"/>
                <c:pt idx="0">
                  <c:v>Date 2</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Summary!$D$48:$D$51</c:f>
              <c:numCache>
                <c:formatCode>0.00</c:formatCode>
                <c:ptCount val="4"/>
                <c:pt idx="0">
                  <c:v>0</c:v>
                </c:pt>
                <c:pt idx="1">
                  <c:v>0</c:v>
                </c:pt>
                <c:pt idx="2">
                  <c:v>0</c:v>
                </c:pt>
                <c:pt idx="3">
                  <c:v>0</c:v>
                </c:pt>
              </c:numCache>
            </c:numRef>
          </c:val>
          <c:extLst>
            <c:ext xmlns:c16="http://schemas.microsoft.com/office/drawing/2014/chart" uri="{C3380CC4-5D6E-409C-BE32-E72D297353CC}">
              <c16:uniqueId val="{00000005-80C2-450B-8072-3D9E36D0EE5D}"/>
            </c:ext>
          </c:extLst>
        </c:ser>
        <c:ser>
          <c:idx val="2"/>
          <c:order val="2"/>
          <c:tx>
            <c:strRef>
              <c:f>Summary!$E$46:$E$47</c:f>
              <c:strCache>
                <c:ptCount val="1"/>
                <c:pt idx="0">
                  <c:v>Date 3</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Summary!$E$48:$E$51</c:f>
              <c:numCache>
                <c:formatCode>0.00</c:formatCode>
                <c:ptCount val="4"/>
                <c:pt idx="0">
                  <c:v>0</c:v>
                </c:pt>
                <c:pt idx="1">
                  <c:v>0</c:v>
                </c:pt>
                <c:pt idx="2">
                  <c:v>0</c:v>
                </c:pt>
                <c:pt idx="3">
                  <c:v>0</c:v>
                </c:pt>
              </c:numCache>
            </c:numRef>
          </c:val>
          <c:extLst>
            <c:ext xmlns:c16="http://schemas.microsoft.com/office/drawing/2014/chart" uri="{C3380CC4-5D6E-409C-BE32-E72D297353CC}">
              <c16:uniqueId val="{00000001-5819-4534-B8FE-6771CA3D6312}"/>
            </c:ext>
          </c:extLst>
        </c:ser>
        <c:ser>
          <c:idx val="3"/>
          <c:order val="3"/>
          <c:tx>
            <c:strRef>
              <c:f>Summary!$F$46:$F$47</c:f>
              <c:strCache>
                <c:ptCount val="1"/>
                <c:pt idx="0">
                  <c:v>Date 4</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Summary!$F$48:$F$51</c:f>
              <c:numCache>
                <c:formatCode>0.00</c:formatCode>
                <c:ptCount val="4"/>
                <c:pt idx="0">
                  <c:v>0</c:v>
                </c:pt>
                <c:pt idx="1">
                  <c:v>0</c:v>
                </c:pt>
                <c:pt idx="2">
                  <c:v>0</c:v>
                </c:pt>
                <c:pt idx="3">
                  <c:v>0</c:v>
                </c:pt>
              </c:numCache>
            </c:numRef>
          </c:val>
          <c:extLst>
            <c:ext xmlns:c16="http://schemas.microsoft.com/office/drawing/2014/chart" uri="{C3380CC4-5D6E-409C-BE32-E72D297353CC}">
              <c16:uniqueId val="{00000004-5819-4534-B8FE-6771CA3D6312}"/>
            </c:ext>
          </c:extLst>
        </c:ser>
        <c:ser>
          <c:idx val="4"/>
          <c:order val="4"/>
          <c:tx>
            <c:strRef>
              <c:f>Summary!$G$46:$G$47</c:f>
              <c:strCache>
                <c:ptCount val="1"/>
                <c:pt idx="0">
                  <c:v>Date 5</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Summary!$G$48:$G$51</c:f>
              <c:numCache>
                <c:formatCode>0.00</c:formatCode>
                <c:ptCount val="4"/>
                <c:pt idx="0">
                  <c:v>0</c:v>
                </c:pt>
                <c:pt idx="1">
                  <c:v>0</c:v>
                </c:pt>
                <c:pt idx="2">
                  <c:v>0</c:v>
                </c:pt>
                <c:pt idx="3">
                  <c:v>0</c:v>
                </c:pt>
              </c:numCache>
            </c:numRef>
          </c:val>
          <c:extLst>
            <c:ext xmlns:c16="http://schemas.microsoft.com/office/drawing/2014/chart" uri="{C3380CC4-5D6E-409C-BE32-E72D297353CC}">
              <c16:uniqueId val="{00000005-5819-4534-B8FE-6771CA3D6312}"/>
            </c:ext>
          </c:extLst>
        </c:ser>
        <c:dLbls>
          <c:dLblPos val="outEnd"/>
          <c:showLegendKey val="0"/>
          <c:showVal val="1"/>
          <c:showCatName val="0"/>
          <c:showSerName val="0"/>
          <c:showPercent val="0"/>
          <c:showBubbleSize val="0"/>
        </c:dLbls>
        <c:gapWidth val="219"/>
        <c:overlap val="-27"/>
        <c:axId val="402303008"/>
        <c:axId val="1"/>
      </c:barChart>
      <c:catAx>
        <c:axId val="40230300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Critical Elements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max val="2"/>
        </c:scaling>
        <c:delete val="1"/>
        <c:axPos val="l"/>
        <c:numFmt formatCode="0.00" sourceLinked="1"/>
        <c:majorTickMark val="none"/>
        <c:minorTickMark val="none"/>
        <c:tickLblPos val="nextTo"/>
        <c:crossAx val="402303008"/>
        <c:crosses val="autoZero"/>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[boq_sateteam_v3.1_blank.xlsx]Summary!SubElementsTable</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State Benchmarks of Quality</a:t>
            </a:r>
          </a:p>
          <a:p>
            <a:pPr>
              <a:defRPr b="1"/>
            </a:pPr>
            <a:r>
              <a:rPr lang="en-US" b="1"/>
              <a:t>Critical Elements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0277321656631994E-3"/>
          <c:y val="0.16804645223347406"/>
          <c:w val="0.98321474183543145"/>
          <c:h val="0.69937700148074655"/>
        </c:manualLayout>
      </c:layout>
      <c:barChart>
        <c:barDir val="col"/>
        <c:grouping val="clustered"/>
        <c:varyColors val="0"/>
        <c:ser>
          <c:idx val="0"/>
          <c:order val="0"/>
          <c:tx>
            <c:strRef>
              <c:f>Summary!$C$96:$C$97</c:f>
              <c:strCache>
                <c:ptCount val="1"/>
                <c:pt idx="0">
                  <c:v>Date 1</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Summary!$B$98:$B$112</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Summary!$C$98:$C$112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01A-45A3-8AAE-F4146AD22E4F}"/>
            </c:ext>
          </c:extLst>
        </c:ser>
        <c:ser>
          <c:idx val="1"/>
          <c:order val="1"/>
          <c:tx>
            <c:strRef>
              <c:f>Summary!$D$96:$D$97</c:f>
              <c:strCache>
                <c:ptCount val="1"/>
                <c:pt idx="0">
                  <c:v>Date 2</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Summary!$B$98:$B$112</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Summary!$D$98:$D$112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11B9-462C-B2FC-6B50BF63B353}"/>
            </c:ext>
          </c:extLst>
        </c:ser>
        <c:ser>
          <c:idx val="2"/>
          <c:order val="2"/>
          <c:tx>
            <c:strRef>
              <c:f>Summary!$E$96:$E$97</c:f>
              <c:strCache>
                <c:ptCount val="1"/>
                <c:pt idx="0">
                  <c:v>Date 3</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Summary!$B$98:$B$112</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Summary!$E$98:$E$112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E30B-4D7F-B899-6191C1AF8B83}"/>
            </c:ext>
          </c:extLst>
        </c:ser>
        <c:ser>
          <c:idx val="3"/>
          <c:order val="3"/>
          <c:tx>
            <c:strRef>
              <c:f>Summary!$F$96:$F$97</c:f>
              <c:strCache>
                <c:ptCount val="1"/>
                <c:pt idx="0">
                  <c:v>Date 4</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Summary!$B$98:$B$112</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Summary!$F$98:$F$112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E30B-4D7F-B899-6191C1AF8B83}"/>
            </c:ext>
          </c:extLst>
        </c:ser>
        <c:ser>
          <c:idx val="4"/>
          <c:order val="4"/>
          <c:tx>
            <c:strRef>
              <c:f>Summary!$G$96:$G$97</c:f>
              <c:strCache>
                <c:ptCount val="1"/>
                <c:pt idx="0">
                  <c:v>Date 5</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Summary!$B$98:$B$112</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Summary!$G$98:$G$112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E30B-4D7F-B899-6191C1AF8B83}"/>
            </c:ext>
          </c:extLst>
        </c:ser>
        <c:dLbls>
          <c:dLblPos val="outEnd"/>
          <c:showLegendKey val="0"/>
          <c:showVal val="1"/>
          <c:showCatName val="0"/>
          <c:showSerName val="0"/>
          <c:showPercent val="0"/>
          <c:showBubbleSize val="0"/>
        </c:dLbls>
        <c:gapWidth val="219"/>
        <c:overlap val="-27"/>
        <c:axId val="655805080"/>
        <c:axId val="655801144"/>
      </c:barChart>
      <c:catAx>
        <c:axId val="6558050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Critical Elements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801144"/>
        <c:crosses val="autoZero"/>
        <c:auto val="1"/>
        <c:lblAlgn val="ctr"/>
        <c:lblOffset val="100"/>
        <c:noMultiLvlLbl val="0"/>
      </c:catAx>
      <c:valAx>
        <c:axId val="655801144"/>
        <c:scaling>
          <c:orientation val="minMax"/>
          <c:max val="2"/>
        </c:scaling>
        <c:delete val="1"/>
        <c:axPos val="l"/>
        <c:numFmt formatCode="0.00" sourceLinked="1"/>
        <c:majorTickMark val="none"/>
        <c:minorTickMark val="none"/>
        <c:tickLblPos val="nextTo"/>
        <c:crossAx val="655805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State </a:t>
            </a:r>
            <a:r>
              <a:rPr lang="en-US" sz="1600" b="1" baseline="0"/>
              <a:t>Benchmarks of Quality</a:t>
            </a:r>
            <a:endParaRPr lang="en-US" sz="1600" b="1"/>
          </a:p>
        </c:rich>
      </c:tx>
      <c:overlay val="0"/>
      <c:spPr>
        <a:noFill/>
        <a:ln>
          <a:noFill/>
        </a:ln>
        <a:effectLst/>
      </c:spPr>
    </c:title>
    <c:autoTitleDeleted val="0"/>
    <c:plotArea>
      <c:layout/>
      <c:barChart>
        <c:barDir val="col"/>
        <c:grouping val="percentStacked"/>
        <c:varyColors val="0"/>
        <c:ser>
          <c:idx val="0"/>
          <c:order val="0"/>
          <c:tx>
            <c:strRef>
              <c:f>Summary!$B$140</c:f>
              <c:strCache>
                <c:ptCount val="1"/>
                <c:pt idx="0">
                  <c:v>Not in Place</c:v>
                </c:pt>
              </c:strCache>
            </c:strRef>
          </c:tx>
          <c:spPr>
            <a:solidFill>
              <a:schemeClr val="accent2"/>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Summary!$C$139:$G$139</c:f>
              <c:strCache>
                <c:ptCount val="5"/>
                <c:pt idx="0">
                  <c:v>Date 1</c:v>
                </c:pt>
                <c:pt idx="1">
                  <c:v>Date 2</c:v>
                </c:pt>
                <c:pt idx="2">
                  <c:v>Date 3</c:v>
                </c:pt>
                <c:pt idx="3">
                  <c:v>Date 4</c:v>
                </c:pt>
                <c:pt idx="4">
                  <c:v>Date 5</c:v>
                </c:pt>
              </c:strCache>
            </c:strRef>
          </c:cat>
          <c:val>
            <c:numRef>
              <c:f>Summary!$C$140:$G$140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6D7-4D3E-9CB5-22823D77214F}"/>
            </c:ext>
          </c:extLst>
        </c:ser>
        <c:ser>
          <c:idx val="1"/>
          <c:order val="1"/>
          <c:tx>
            <c:strRef>
              <c:f>Summary!$B$141</c:f>
              <c:strCache>
                <c:ptCount val="1"/>
                <c:pt idx="0">
                  <c:v>Emerging</c:v>
                </c:pt>
              </c:strCache>
            </c:strRef>
          </c:tx>
          <c:spPr>
            <a:solidFill>
              <a:schemeClr val="accent1"/>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Summary!$C$139:$G$139</c:f>
              <c:strCache>
                <c:ptCount val="5"/>
                <c:pt idx="0">
                  <c:v>Date 1</c:v>
                </c:pt>
                <c:pt idx="1">
                  <c:v>Date 2</c:v>
                </c:pt>
                <c:pt idx="2">
                  <c:v>Date 3</c:v>
                </c:pt>
                <c:pt idx="3">
                  <c:v>Date 4</c:v>
                </c:pt>
                <c:pt idx="4">
                  <c:v>Date 5</c:v>
                </c:pt>
              </c:strCache>
            </c:strRef>
          </c:cat>
          <c:val>
            <c:numRef>
              <c:f>Summary!$C$141:$G$141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6D7-4D3E-9CB5-22823D77214F}"/>
            </c:ext>
          </c:extLst>
        </c:ser>
        <c:ser>
          <c:idx val="2"/>
          <c:order val="2"/>
          <c:tx>
            <c:strRef>
              <c:f>Summary!$B$142</c:f>
              <c:strCache>
                <c:ptCount val="1"/>
                <c:pt idx="0">
                  <c:v>In Place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Summary!$C$139:$G$139</c:f>
              <c:strCache>
                <c:ptCount val="5"/>
                <c:pt idx="0">
                  <c:v>Date 1</c:v>
                </c:pt>
                <c:pt idx="1">
                  <c:v>Date 2</c:v>
                </c:pt>
                <c:pt idx="2">
                  <c:v>Date 3</c:v>
                </c:pt>
                <c:pt idx="3">
                  <c:v>Date 4</c:v>
                </c:pt>
                <c:pt idx="4">
                  <c:v>Date 5</c:v>
                </c:pt>
              </c:strCache>
            </c:strRef>
          </c:cat>
          <c:val>
            <c:numRef>
              <c:f>Summary!$C$142:$G$142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6D7-4D3E-9CB5-22823D77214F}"/>
            </c:ext>
          </c:extLst>
        </c:ser>
        <c:dLbls>
          <c:dLblPos val="ctr"/>
          <c:showLegendKey val="0"/>
          <c:showVal val="1"/>
          <c:showCatName val="0"/>
          <c:showSerName val="0"/>
          <c:showPercent val="0"/>
          <c:showBubbleSize val="0"/>
        </c:dLbls>
        <c:gapWidth val="150"/>
        <c:overlap val="100"/>
        <c:axId val="402562304"/>
        <c:axId val="1"/>
      </c:barChart>
      <c:catAx>
        <c:axId val="402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none"/>
        <c:minorTickMark val="none"/>
        <c:tickLblPos val="nextTo"/>
        <c:crossAx val="402562304"/>
        <c:crosses val="autoZero"/>
        <c:crossBetween val="between"/>
      </c:valAx>
      <c:spPr>
        <a:noFill/>
        <a:ln w="25400">
          <a:noFill/>
        </a:ln>
      </c:spPr>
    </c:plotArea>
    <c:legend>
      <c:legendPos val="t"/>
      <c:legendEntry>
        <c:idx val="0"/>
        <c:txPr>
          <a:bodyPr rot="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10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o Not Use'!$A$17" lockText="1" noThreeD="1"/>
</file>

<file path=xl/ctrlProps/ctrlProp10.xml><?xml version="1.0" encoding="utf-8"?>
<formControlPr xmlns="http://schemas.microsoft.com/office/spreadsheetml/2009/9/main" objectType="CheckBox" fmlaLink="'Do Not Use'!$A$26" lockText="1" noThreeD="1"/>
</file>

<file path=xl/ctrlProps/ctrlProp11.xml><?xml version="1.0" encoding="utf-8"?>
<formControlPr xmlns="http://schemas.microsoft.com/office/spreadsheetml/2009/9/main" objectType="CheckBox" fmlaLink="'Do Not Use'!$A$27" lockText="1" noThreeD="1"/>
</file>

<file path=xl/ctrlProps/ctrlProp12.xml><?xml version="1.0" encoding="utf-8"?>
<formControlPr xmlns="http://schemas.microsoft.com/office/spreadsheetml/2009/9/main" objectType="CheckBox" fmlaLink="'Do Not Use'!$A$28" lockText="1" noThreeD="1"/>
</file>

<file path=xl/ctrlProps/ctrlProp13.xml><?xml version="1.0" encoding="utf-8"?>
<formControlPr xmlns="http://schemas.microsoft.com/office/spreadsheetml/2009/9/main" objectType="CheckBox" fmlaLink="'Do Not Use'!$A$29" lockText="1" noThreeD="1"/>
</file>

<file path=xl/ctrlProps/ctrlProp14.xml><?xml version="1.0" encoding="utf-8"?>
<formControlPr xmlns="http://schemas.microsoft.com/office/spreadsheetml/2009/9/main" objectType="CheckBox" fmlaLink="'Do Not Use'!$A$30" lockText="1" noThreeD="1"/>
</file>

<file path=xl/ctrlProps/ctrlProp15.xml><?xml version="1.0" encoding="utf-8"?>
<formControlPr xmlns="http://schemas.microsoft.com/office/spreadsheetml/2009/9/main" objectType="CheckBox" fmlaLink="'Do Not Use'!$A$31" lockText="1" noThreeD="1"/>
</file>

<file path=xl/ctrlProps/ctrlProp16.xml><?xml version="1.0" encoding="utf-8"?>
<formControlPr xmlns="http://schemas.microsoft.com/office/spreadsheetml/2009/9/main" objectType="CheckBox" fmlaLink="'Do Not Use'!$A$33" lockText="1" noThreeD="1"/>
</file>

<file path=xl/ctrlProps/ctrlProp17.xml><?xml version="1.0" encoding="utf-8"?>
<formControlPr xmlns="http://schemas.microsoft.com/office/spreadsheetml/2009/9/main" objectType="CheckBox" fmlaLink="'Do Not Use'!$A$32" lockText="1" noThreeD="1"/>
</file>

<file path=xl/ctrlProps/ctrlProp18.xml><?xml version="1.0" encoding="utf-8"?>
<formControlPr xmlns="http://schemas.microsoft.com/office/spreadsheetml/2009/9/main" objectType="CheckBox" fmlaLink="'Do Not Use'!$A$34" lockText="1" noThreeD="1"/>
</file>

<file path=xl/ctrlProps/ctrlProp19.xml><?xml version="1.0" encoding="utf-8"?>
<formControlPr xmlns="http://schemas.microsoft.com/office/spreadsheetml/2009/9/main" objectType="CheckBox" fmlaLink="'Do Not Use'!$A$35" lockText="1" noThreeD="1"/>
</file>

<file path=xl/ctrlProps/ctrlProp2.xml><?xml version="1.0" encoding="utf-8"?>
<formControlPr xmlns="http://schemas.microsoft.com/office/spreadsheetml/2009/9/main" objectType="CheckBox" fmlaLink="'Do Not Use'!$A$18" lockText="1" noThreeD="1"/>
</file>

<file path=xl/ctrlProps/ctrlProp20.xml><?xml version="1.0" encoding="utf-8"?>
<formControlPr xmlns="http://schemas.microsoft.com/office/spreadsheetml/2009/9/main" objectType="CheckBox" fmlaLink="'Do Not Use'!$A$36" lockText="1" noThreeD="1"/>
</file>

<file path=xl/ctrlProps/ctrlProp21.xml><?xml version="1.0" encoding="utf-8"?>
<formControlPr xmlns="http://schemas.microsoft.com/office/spreadsheetml/2009/9/main" objectType="CheckBox" fmlaLink="'Do Not Use'!$A$37" lockText="1" noThreeD="1"/>
</file>

<file path=xl/ctrlProps/ctrlProp22.xml><?xml version="1.0" encoding="utf-8"?>
<formControlPr xmlns="http://schemas.microsoft.com/office/spreadsheetml/2009/9/main" objectType="CheckBox" fmlaLink="'Do Not Use'!$A$38" lockText="1" noThreeD="1"/>
</file>

<file path=xl/ctrlProps/ctrlProp23.xml><?xml version="1.0" encoding="utf-8"?>
<formControlPr xmlns="http://schemas.microsoft.com/office/spreadsheetml/2009/9/main" objectType="CheckBox" fmlaLink="'Do Not Use'!$A$39" lockText="1" noThreeD="1"/>
</file>

<file path=xl/ctrlProps/ctrlProp24.xml><?xml version="1.0" encoding="utf-8"?>
<formControlPr xmlns="http://schemas.microsoft.com/office/spreadsheetml/2009/9/main" objectType="CheckBox" fmlaLink="'Do Not Use'!$A$40" lockText="1" noThreeD="1"/>
</file>

<file path=xl/ctrlProps/ctrlProp25.xml><?xml version="1.0" encoding="utf-8"?>
<formControlPr xmlns="http://schemas.microsoft.com/office/spreadsheetml/2009/9/main" objectType="CheckBox" fmlaLink="'Do Not Use'!$A$41" lockText="1" noThreeD="1"/>
</file>

<file path=xl/ctrlProps/ctrlProp26.xml><?xml version="1.0" encoding="utf-8"?>
<formControlPr xmlns="http://schemas.microsoft.com/office/spreadsheetml/2009/9/main" objectType="CheckBox" fmlaLink="'Do Not Use'!$A$42" lockText="1" noThreeD="1"/>
</file>

<file path=xl/ctrlProps/ctrlProp27.xml><?xml version="1.0" encoding="utf-8"?>
<formControlPr xmlns="http://schemas.microsoft.com/office/spreadsheetml/2009/9/main" objectType="CheckBox" fmlaLink="'Do Not Use'!$A$43" lockText="1" noThreeD="1"/>
</file>

<file path=xl/ctrlProps/ctrlProp28.xml><?xml version="1.0" encoding="utf-8"?>
<formControlPr xmlns="http://schemas.microsoft.com/office/spreadsheetml/2009/9/main" objectType="CheckBox" fmlaLink="'Do Not Use'!$A$44" lockText="1" noThreeD="1"/>
</file>

<file path=xl/ctrlProps/ctrlProp29.xml><?xml version="1.0" encoding="utf-8"?>
<formControlPr xmlns="http://schemas.microsoft.com/office/spreadsheetml/2009/9/main" objectType="CheckBox" fmlaLink="'Do Not Use'!$A$45" lockText="1" noThreeD="1"/>
</file>

<file path=xl/ctrlProps/ctrlProp3.xml><?xml version="1.0" encoding="utf-8"?>
<formControlPr xmlns="http://schemas.microsoft.com/office/spreadsheetml/2009/9/main" objectType="CheckBox" fmlaLink="'Do Not Use'!$A$19" lockText="1" noThreeD="1"/>
</file>

<file path=xl/ctrlProps/ctrlProp30.xml><?xml version="1.0" encoding="utf-8"?>
<formControlPr xmlns="http://schemas.microsoft.com/office/spreadsheetml/2009/9/main" objectType="CheckBox" fmlaLink="'Do Not Use'!$A$46" lockText="1" noThreeD="1"/>
</file>

<file path=xl/ctrlProps/ctrlProp31.xml><?xml version="1.0" encoding="utf-8"?>
<formControlPr xmlns="http://schemas.microsoft.com/office/spreadsheetml/2009/9/main" objectType="CheckBox" fmlaLink="'Do Not Use'!$A$47" lockText="1" noThreeD="1"/>
</file>

<file path=xl/ctrlProps/ctrlProp32.xml><?xml version="1.0" encoding="utf-8"?>
<formControlPr xmlns="http://schemas.microsoft.com/office/spreadsheetml/2009/9/main" objectType="CheckBox" fmlaLink="'Do Not Use'!$A$48" lockText="1" noThreeD="1"/>
</file>

<file path=xl/ctrlProps/ctrlProp33.xml><?xml version="1.0" encoding="utf-8"?>
<formControlPr xmlns="http://schemas.microsoft.com/office/spreadsheetml/2009/9/main" objectType="CheckBox" fmlaLink="'Do Not Use'!$A$50" lockText="1" noThreeD="1"/>
</file>

<file path=xl/ctrlProps/ctrlProp34.xml><?xml version="1.0" encoding="utf-8"?>
<formControlPr xmlns="http://schemas.microsoft.com/office/spreadsheetml/2009/9/main" objectType="CheckBox" fmlaLink="'Do Not Use'!$A$51" lockText="1" noThreeD="1"/>
</file>

<file path=xl/ctrlProps/ctrlProp35.xml><?xml version="1.0" encoding="utf-8"?>
<formControlPr xmlns="http://schemas.microsoft.com/office/spreadsheetml/2009/9/main" objectType="CheckBox" fmlaLink="'Do Not Use'!$A$52" lockText="1" noThreeD="1"/>
</file>

<file path=xl/ctrlProps/ctrlProp36.xml><?xml version="1.0" encoding="utf-8"?>
<formControlPr xmlns="http://schemas.microsoft.com/office/spreadsheetml/2009/9/main" objectType="CheckBox" fmlaLink="'Do Not Use'!$A$54" lockText="1" noThreeD="1"/>
</file>

<file path=xl/ctrlProps/ctrlProp37.xml><?xml version="1.0" encoding="utf-8"?>
<formControlPr xmlns="http://schemas.microsoft.com/office/spreadsheetml/2009/9/main" objectType="CheckBox" fmlaLink="'Do Not Use'!$A$55" lockText="1" noThreeD="1"/>
</file>

<file path=xl/ctrlProps/ctrlProp38.xml><?xml version="1.0" encoding="utf-8"?>
<formControlPr xmlns="http://schemas.microsoft.com/office/spreadsheetml/2009/9/main" objectType="CheckBox" fmlaLink="'Do Not Use'!$A$56" lockText="1" noThreeD="1"/>
</file>

<file path=xl/ctrlProps/ctrlProp39.xml><?xml version="1.0" encoding="utf-8"?>
<formControlPr xmlns="http://schemas.microsoft.com/office/spreadsheetml/2009/9/main" objectType="CheckBox" fmlaLink="'Do Not Use'!$A$58" lockText="1" noThreeD="1"/>
</file>

<file path=xl/ctrlProps/ctrlProp4.xml><?xml version="1.0" encoding="utf-8"?>
<formControlPr xmlns="http://schemas.microsoft.com/office/spreadsheetml/2009/9/main" objectType="CheckBox" fmlaLink="'Do Not Use'!$A$20" lockText="1" noThreeD="1"/>
</file>

<file path=xl/ctrlProps/ctrlProp40.xml><?xml version="1.0" encoding="utf-8"?>
<formControlPr xmlns="http://schemas.microsoft.com/office/spreadsheetml/2009/9/main" objectType="CheckBox" fmlaLink="'Do Not Use'!$A$59" lockText="1" noThreeD="1"/>
</file>

<file path=xl/ctrlProps/ctrlProp41.xml><?xml version="1.0" encoding="utf-8"?>
<formControlPr xmlns="http://schemas.microsoft.com/office/spreadsheetml/2009/9/main" objectType="CheckBox" fmlaLink="'Do Not Use'!$A$60" lockText="1" noThreeD="1"/>
</file>

<file path=xl/ctrlProps/ctrlProp42.xml><?xml version="1.0" encoding="utf-8"?>
<formControlPr xmlns="http://schemas.microsoft.com/office/spreadsheetml/2009/9/main" objectType="CheckBox" fmlaLink="'Do Not Use'!$A$61" lockText="1" noThreeD="1"/>
</file>

<file path=xl/ctrlProps/ctrlProp43.xml><?xml version="1.0" encoding="utf-8"?>
<formControlPr xmlns="http://schemas.microsoft.com/office/spreadsheetml/2009/9/main" objectType="CheckBox" fmlaLink="'Do Not Use'!$A$62" lockText="1" noThreeD="1"/>
</file>

<file path=xl/ctrlProps/ctrlProp44.xml><?xml version="1.0" encoding="utf-8"?>
<formControlPr xmlns="http://schemas.microsoft.com/office/spreadsheetml/2009/9/main" objectType="CheckBox" fmlaLink="'Do Not Use'!$A$64" lockText="1" noThreeD="1"/>
</file>

<file path=xl/ctrlProps/ctrlProp45.xml><?xml version="1.0" encoding="utf-8"?>
<formControlPr xmlns="http://schemas.microsoft.com/office/spreadsheetml/2009/9/main" objectType="CheckBox" fmlaLink="'Do Not Use'!$A$65" lockText="1" noThreeD="1"/>
</file>

<file path=xl/ctrlProps/ctrlProp46.xml><?xml version="1.0" encoding="utf-8"?>
<formControlPr xmlns="http://schemas.microsoft.com/office/spreadsheetml/2009/9/main" objectType="CheckBox" fmlaLink="'Do Not Use'!$A$66" lockText="1" noThreeD="1"/>
</file>

<file path=xl/ctrlProps/ctrlProp47.xml><?xml version="1.0" encoding="utf-8"?>
<formControlPr xmlns="http://schemas.microsoft.com/office/spreadsheetml/2009/9/main" objectType="CheckBox" fmlaLink="'Do Not Use'!$A$67" lockText="1" noThreeD="1"/>
</file>

<file path=xl/ctrlProps/ctrlProp48.xml><?xml version="1.0" encoding="utf-8"?>
<formControlPr xmlns="http://schemas.microsoft.com/office/spreadsheetml/2009/9/main" objectType="CheckBox" fmlaLink="'Do Not Use'!$A$68" lockText="1" noThreeD="1"/>
</file>

<file path=xl/ctrlProps/ctrlProp49.xml><?xml version="1.0" encoding="utf-8"?>
<formControlPr xmlns="http://schemas.microsoft.com/office/spreadsheetml/2009/9/main" objectType="CheckBox" fmlaLink="'Do Not Use'!$A$69" lockText="1" noThreeD="1"/>
</file>

<file path=xl/ctrlProps/ctrlProp5.xml><?xml version="1.0" encoding="utf-8"?>
<formControlPr xmlns="http://schemas.microsoft.com/office/spreadsheetml/2009/9/main" objectType="CheckBox" fmlaLink="'Do Not Use'!$A$21" lockText="1" noThreeD="1"/>
</file>

<file path=xl/ctrlProps/ctrlProp50.xml><?xml version="1.0" encoding="utf-8"?>
<formControlPr xmlns="http://schemas.microsoft.com/office/spreadsheetml/2009/9/main" objectType="CheckBox" fmlaLink="'Do Not Use'!$A$70" lockText="1" noThreeD="1"/>
</file>

<file path=xl/ctrlProps/ctrlProp51.xml><?xml version="1.0" encoding="utf-8"?>
<formControlPr xmlns="http://schemas.microsoft.com/office/spreadsheetml/2009/9/main" objectType="CheckBox" fmlaLink="'Do Not Use'!$A$71" lockText="1" noThreeD="1"/>
</file>

<file path=xl/ctrlProps/ctrlProp52.xml><?xml version="1.0" encoding="utf-8"?>
<formControlPr xmlns="http://schemas.microsoft.com/office/spreadsheetml/2009/9/main" objectType="CheckBox" fmlaLink="'Do Not Use'!$A$73" lockText="1" noThreeD="1"/>
</file>

<file path=xl/ctrlProps/ctrlProp53.xml><?xml version="1.0" encoding="utf-8"?>
<formControlPr xmlns="http://schemas.microsoft.com/office/spreadsheetml/2009/9/main" objectType="CheckBox" fmlaLink="'Do Not Use'!$A$74" lockText="1" noThreeD="1"/>
</file>

<file path=xl/ctrlProps/ctrlProp54.xml><?xml version="1.0" encoding="utf-8"?>
<formControlPr xmlns="http://schemas.microsoft.com/office/spreadsheetml/2009/9/main" objectType="CheckBox" fmlaLink="'Do Not Use'!$A$75" lockText="1" noThreeD="1"/>
</file>

<file path=xl/ctrlProps/ctrlProp55.xml><?xml version="1.0" encoding="utf-8"?>
<formControlPr xmlns="http://schemas.microsoft.com/office/spreadsheetml/2009/9/main" objectType="CheckBox" fmlaLink="'Do Not Use'!$A$76" lockText="1" noThreeD="1"/>
</file>

<file path=xl/ctrlProps/ctrlProp56.xml><?xml version="1.0" encoding="utf-8"?>
<formControlPr xmlns="http://schemas.microsoft.com/office/spreadsheetml/2009/9/main" objectType="CheckBox" fmlaLink="'Do Not Use'!$A$77" lockText="1" noThreeD="1"/>
</file>

<file path=xl/ctrlProps/ctrlProp57.xml><?xml version="1.0" encoding="utf-8"?>
<formControlPr xmlns="http://schemas.microsoft.com/office/spreadsheetml/2009/9/main" objectType="CheckBox" fmlaLink="'Do Not Use'!$A$78" lockText="1" noThreeD="1"/>
</file>

<file path=xl/ctrlProps/ctrlProp58.xml><?xml version="1.0" encoding="utf-8"?>
<formControlPr xmlns="http://schemas.microsoft.com/office/spreadsheetml/2009/9/main" objectType="CheckBox" fmlaLink="'Do Not Use'!$A$79" lockText="1" noThreeD="1"/>
</file>

<file path=xl/ctrlProps/ctrlProp59.xml><?xml version="1.0" encoding="utf-8"?>
<formControlPr xmlns="http://schemas.microsoft.com/office/spreadsheetml/2009/9/main" objectType="CheckBox" fmlaLink="'Do Not Use'!$A$80" lockText="1" noThreeD="1"/>
</file>

<file path=xl/ctrlProps/ctrlProp6.xml><?xml version="1.0" encoding="utf-8"?>
<formControlPr xmlns="http://schemas.microsoft.com/office/spreadsheetml/2009/9/main" objectType="CheckBox" fmlaLink="'Do Not Use'!$A$22" lockText="1" noThreeD="1"/>
</file>

<file path=xl/ctrlProps/ctrlProp7.xml><?xml version="1.0" encoding="utf-8"?>
<formControlPr xmlns="http://schemas.microsoft.com/office/spreadsheetml/2009/9/main" objectType="CheckBox" fmlaLink="'Do Not Use'!$A$23" lockText="1" noThreeD="1"/>
</file>

<file path=xl/ctrlProps/ctrlProp8.xml><?xml version="1.0" encoding="utf-8"?>
<formControlPr xmlns="http://schemas.microsoft.com/office/spreadsheetml/2009/9/main" objectType="CheckBox" fmlaLink="'Do Not Use'!$A$24" lockText="1" noThreeD="1"/>
</file>

<file path=xl/ctrlProps/ctrlProp9.xml><?xml version="1.0" encoding="utf-8"?>
<formControlPr xmlns="http://schemas.microsoft.com/office/spreadsheetml/2009/9/main" objectType="CheckBox" fmlaLink="'Do Not Use'!$A$2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44</xdr:row>
      <xdr:rowOff>85724</xdr:rowOff>
    </xdr:from>
    <xdr:to>
      <xdr:col>3</xdr:col>
      <xdr:colOff>39093</xdr:colOff>
      <xdr:row>64</xdr:row>
      <xdr:rowOff>171449</xdr:rowOff>
    </xdr:to>
    <xdr:pic>
      <xdr:nvPicPr>
        <xdr:cNvPr id="5" name="Picture 4">
          <a:extLst>
            <a:ext uri="{FF2B5EF4-FFF2-40B4-BE49-F238E27FC236}">
              <a16:creationId xmlns:a16="http://schemas.microsoft.com/office/drawing/2014/main" id="{45DC9B29-AEBC-7700-8669-9E7BAEA1A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9839324"/>
          <a:ext cx="10268943"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22</xdr:row>
      <xdr:rowOff>57150</xdr:rowOff>
    </xdr:from>
    <xdr:to>
      <xdr:col>3</xdr:col>
      <xdr:colOff>42732</xdr:colOff>
      <xdr:row>40</xdr:row>
      <xdr:rowOff>180976</xdr:rowOff>
    </xdr:to>
    <xdr:pic>
      <xdr:nvPicPr>
        <xdr:cNvPr id="25" name="Picture 24" descr="Image of the data entry tab">
          <a:extLst>
            <a:ext uri="{FF2B5EF4-FFF2-40B4-BE49-F238E27FC236}">
              <a16:creationId xmlns:a16="http://schemas.microsoft.com/office/drawing/2014/main" id="{4EDF9B7B-2212-B140-DE91-68392F5807BC}"/>
            </a:ext>
          </a:extLst>
        </xdr:cNvPr>
        <xdr:cNvPicPr>
          <a:picLocks noChangeAspect="1"/>
        </xdr:cNvPicPr>
      </xdr:nvPicPr>
      <xdr:blipFill>
        <a:blip xmlns:r="http://schemas.openxmlformats.org/officeDocument/2006/relationships" r:embed="rId2"/>
        <a:stretch>
          <a:fillRect/>
        </a:stretch>
      </xdr:blipFill>
      <xdr:spPr>
        <a:xfrm>
          <a:off x="628651" y="5438775"/>
          <a:ext cx="10339256" cy="355282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504825</xdr:colOff>
      <xdr:row>0</xdr:row>
      <xdr:rowOff>171450</xdr:rowOff>
    </xdr:from>
    <xdr:to>
      <xdr:col>1</xdr:col>
      <xdr:colOff>6067425</xdr:colOff>
      <xdr:row>11</xdr:row>
      <xdr:rowOff>85725</xdr:rowOff>
    </xdr:to>
    <xdr:pic>
      <xdr:nvPicPr>
        <xdr:cNvPr id="1026" name="Picture 1" descr="NCPMI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171450"/>
          <a:ext cx="6172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7943850</xdr:colOff>
      <xdr:row>27</xdr:row>
      <xdr:rowOff>66675</xdr:rowOff>
    </xdr:from>
    <xdr:to>
      <xdr:col>1</xdr:col>
      <xdr:colOff>8905875</xdr:colOff>
      <xdr:row>27</xdr:row>
      <xdr:rowOff>161925</xdr:rowOff>
    </xdr:to>
    <xdr:cxnSp macro="">
      <xdr:nvCxnSpPr>
        <xdr:cNvPr id="4" name="Straight Arrow Connector 3" descr="Arrow">
          <a:extLst>
            <a:ext uri="{FF2B5EF4-FFF2-40B4-BE49-F238E27FC236}">
              <a16:creationId xmlns:a16="http://schemas.microsoft.com/office/drawing/2014/main" id="{00000000-0008-0000-0000-000004000000}"/>
            </a:ext>
          </a:extLst>
        </xdr:cNvPr>
        <xdr:cNvCxnSpPr/>
      </xdr:nvCxnSpPr>
      <xdr:spPr>
        <a:xfrm flipH="1">
          <a:off x="8553450" y="6400800"/>
          <a:ext cx="962025" cy="952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8343900</xdr:colOff>
      <xdr:row>22</xdr:row>
      <xdr:rowOff>19050</xdr:rowOff>
    </xdr:from>
    <xdr:to>
      <xdr:col>3</xdr:col>
      <xdr:colOff>114300</xdr:colOff>
      <xdr:row>24</xdr:row>
      <xdr:rowOff>104775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0" y="54006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 rating of either 0, 1, or 2 for</a:t>
          </a:r>
          <a:r>
            <a:rPr lang="en-US" sz="1100" baseline="0">
              <a:solidFill>
                <a:srgbClr val="C00000"/>
              </a:solidFill>
            </a:rPr>
            <a:t> each benchmark. </a:t>
          </a:r>
        </a:p>
      </xdr:txBody>
    </xdr:sp>
    <xdr:clientData/>
  </xdr:twoCellAnchor>
  <xdr:twoCellAnchor>
    <xdr:from>
      <xdr:col>1</xdr:col>
      <xdr:colOff>6210300</xdr:colOff>
      <xdr:row>21</xdr:row>
      <xdr:rowOff>47625</xdr:rowOff>
    </xdr:from>
    <xdr:to>
      <xdr:col>1</xdr:col>
      <xdr:colOff>8296275</xdr:colOff>
      <xdr:row>23</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9900" y="5267325"/>
          <a:ext cx="2085975" cy="4381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Type</a:t>
          </a:r>
          <a:r>
            <a:rPr lang="en-US" sz="1100" baseline="0">
              <a:solidFill>
                <a:srgbClr val="C00000"/>
              </a:solidFill>
            </a:rPr>
            <a:t> in the Date of when the BoQ was completed.</a:t>
          </a:r>
          <a:endParaRPr lang="en-US" sz="1100">
            <a:solidFill>
              <a:srgbClr val="C00000"/>
            </a:solidFill>
          </a:endParaRPr>
        </a:p>
      </xdr:txBody>
    </xdr:sp>
    <xdr:clientData/>
  </xdr:twoCellAnchor>
  <xdr:twoCellAnchor>
    <xdr:from>
      <xdr:col>1</xdr:col>
      <xdr:colOff>6972300</xdr:colOff>
      <xdr:row>24</xdr:row>
      <xdr:rowOff>104776</xdr:rowOff>
    </xdr:from>
    <xdr:to>
      <xdr:col>1</xdr:col>
      <xdr:colOff>8362952</xdr:colOff>
      <xdr:row>28</xdr:row>
      <xdr:rowOff>114300</xdr:rowOff>
    </xdr:to>
    <xdr:cxnSp macro="">
      <xdr:nvCxnSpPr>
        <xdr:cNvPr id="9" name="Straight Arrow Connector 8" descr="Arrow">
          <a:extLst>
            <a:ext uri="{FF2B5EF4-FFF2-40B4-BE49-F238E27FC236}">
              <a16:creationId xmlns:a16="http://schemas.microsoft.com/office/drawing/2014/main" id="{00000000-0008-0000-0000-000009000000}"/>
            </a:ext>
          </a:extLst>
        </xdr:cNvPr>
        <xdr:cNvCxnSpPr/>
      </xdr:nvCxnSpPr>
      <xdr:spPr>
        <a:xfrm flipH="1">
          <a:off x="7581900" y="5867401"/>
          <a:ext cx="1390652" cy="771524"/>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2</xdr:col>
      <xdr:colOff>409575</xdr:colOff>
      <xdr:row>31</xdr:row>
      <xdr:rowOff>180975</xdr:rowOff>
    </xdr:from>
    <xdr:to>
      <xdr:col>3</xdr:col>
      <xdr:colOff>228600</xdr:colOff>
      <xdr:row>33</xdr:row>
      <xdr:rowOff>161925</xdr:rowOff>
    </xdr:to>
    <xdr:cxnSp macro="">
      <xdr:nvCxnSpPr>
        <xdr:cNvPr id="10" name="Straight Arrow Connector 9" descr="Arrow">
          <a:extLst>
            <a:ext uri="{FF2B5EF4-FFF2-40B4-BE49-F238E27FC236}">
              <a16:creationId xmlns:a16="http://schemas.microsoft.com/office/drawing/2014/main" id="{00000000-0008-0000-0000-00000A000000}"/>
            </a:ext>
          </a:extLst>
        </xdr:cNvPr>
        <xdr:cNvCxnSpPr/>
      </xdr:nvCxnSpPr>
      <xdr:spPr>
        <a:xfrm flipH="1" flipV="1">
          <a:off x="10725150" y="7277100"/>
          <a:ext cx="428625" cy="3619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6410325</xdr:colOff>
      <xdr:row>23</xdr:row>
      <xdr:rowOff>38100</xdr:rowOff>
    </xdr:from>
    <xdr:to>
      <xdr:col>1</xdr:col>
      <xdr:colOff>6524625</xdr:colOff>
      <xdr:row>25</xdr:row>
      <xdr:rowOff>57150</xdr:rowOff>
    </xdr:to>
    <xdr:cxnSp macro="">
      <xdr:nvCxnSpPr>
        <xdr:cNvPr id="11" name="Straight Arrow Connector 10" descr="Arrow">
          <a:extLst>
            <a:ext uri="{FF2B5EF4-FFF2-40B4-BE49-F238E27FC236}">
              <a16:creationId xmlns:a16="http://schemas.microsoft.com/office/drawing/2014/main" id="{00000000-0008-0000-0000-00000B000000}"/>
            </a:ext>
          </a:extLst>
        </xdr:cNvPr>
        <xdr:cNvCxnSpPr/>
      </xdr:nvCxnSpPr>
      <xdr:spPr>
        <a:xfrm flipH="1">
          <a:off x="7019925" y="5610225"/>
          <a:ext cx="114300" cy="4000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6772275</xdr:colOff>
      <xdr:row>23</xdr:row>
      <xdr:rowOff>28575</xdr:rowOff>
    </xdr:from>
    <xdr:to>
      <xdr:col>1</xdr:col>
      <xdr:colOff>6896100</xdr:colOff>
      <xdr:row>25</xdr:row>
      <xdr:rowOff>28575</xdr:rowOff>
    </xdr:to>
    <xdr:cxnSp macro="">
      <xdr:nvCxnSpPr>
        <xdr:cNvPr id="13" name="Straight Arrow Connector 12" descr="Arrow">
          <a:extLst>
            <a:ext uri="{FF2B5EF4-FFF2-40B4-BE49-F238E27FC236}">
              <a16:creationId xmlns:a16="http://schemas.microsoft.com/office/drawing/2014/main" id="{D27A0927-94FF-4293-A060-3A2A37539013}"/>
            </a:ext>
          </a:extLst>
        </xdr:cNvPr>
        <xdr:cNvCxnSpPr/>
      </xdr:nvCxnSpPr>
      <xdr:spPr>
        <a:xfrm>
          <a:off x="7381875" y="5600700"/>
          <a:ext cx="123825" cy="381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8934450</xdr:colOff>
      <xdr:row>26</xdr:row>
      <xdr:rowOff>123825</xdr:rowOff>
    </xdr:from>
    <xdr:to>
      <xdr:col>4</xdr:col>
      <xdr:colOff>95250</xdr:colOff>
      <xdr:row>29</xdr:row>
      <xdr:rowOff>19050</xdr:rowOff>
    </xdr:to>
    <xdr:sp macro="" textlink="">
      <xdr:nvSpPr>
        <xdr:cNvPr id="17" name="TextBox 16">
          <a:extLst>
            <a:ext uri="{FF2B5EF4-FFF2-40B4-BE49-F238E27FC236}">
              <a16:creationId xmlns:a16="http://schemas.microsoft.com/office/drawing/2014/main" id="{52E6FDA9-E775-4CEF-919D-3F8056999A42}"/>
            </a:ext>
          </a:extLst>
        </xdr:cNvPr>
        <xdr:cNvSpPr txBox="1"/>
      </xdr:nvSpPr>
      <xdr:spPr>
        <a:xfrm>
          <a:off x="9544050" y="62674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Select the checkbox</a:t>
          </a:r>
          <a:r>
            <a:rPr lang="en-US" sz="1100" baseline="0">
              <a:solidFill>
                <a:srgbClr val="C00000"/>
              </a:solidFill>
            </a:rPr>
            <a:t> if the benchmark is a priority.</a:t>
          </a:r>
        </a:p>
      </xdr:txBody>
    </xdr:sp>
    <xdr:clientData/>
  </xdr:twoCellAnchor>
  <xdr:twoCellAnchor>
    <xdr:from>
      <xdr:col>1</xdr:col>
      <xdr:colOff>9572625</xdr:colOff>
      <xdr:row>33</xdr:row>
      <xdr:rowOff>171450</xdr:rowOff>
    </xdr:from>
    <xdr:to>
      <xdr:col>5</xdr:col>
      <xdr:colOff>123825</xdr:colOff>
      <xdr:row>36</xdr:row>
      <xdr:rowOff>66675</xdr:rowOff>
    </xdr:to>
    <xdr:sp macro="" textlink="">
      <xdr:nvSpPr>
        <xdr:cNvPr id="18" name="TextBox 17">
          <a:extLst>
            <a:ext uri="{FF2B5EF4-FFF2-40B4-BE49-F238E27FC236}">
              <a16:creationId xmlns:a16="http://schemas.microsoft.com/office/drawing/2014/main" id="{4F975EB8-6043-4577-B0A8-548C47E89714}"/>
            </a:ext>
          </a:extLst>
        </xdr:cNvPr>
        <xdr:cNvSpPr txBox="1"/>
      </xdr:nvSpPr>
      <xdr:spPr>
        <a:xfrm>
          <a:off x="10182225" y="76485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any relevant notes for each benchmark.</a:t>
          </a:r>
          <a:endParaRPr lang="en-US" sz="1100" baseline="0">
            <a:solidFill>
              <a:srgbClr val="C00000"/>
            </a:solidFill>
          </a:endParaRPr>
        </a:p>
      </xdr:txBody>
    </xdr:sp>
    <xdr:clientData/>
  </xdr:twoCellAnchor>
  <xdr:twoCellAnchor>
    <xdr:from>
      <xdr:col>1</xdr:col>
      <xdr:colOff>3505200</xdr:colOff>
      <xdr:row>23</xdr:row>
      <xdr:rowOff>19051</xdr:rowOff>
    </xdr:from>
    <xdr:to>
      <xdr:col>1</xdr:col>
      <xdr:colOff>5600700</xdr:colOff>
      <xdr:row>24</xdr:row>
      <xdr:rowOff>104775</xdr:rowOff>
    </xdr:to>
    <xdr:sp macro="" textlink="">
      <xdr:nvSpPr>
        <xdr:cNvPr id="21" name="TextBox 20">
          <a:extLst>
            <a:ext uri="{FF2B5EF4-FFF2-40B4-BE49-F238E27FC236}">
              <a16:creationId xmlns:a16="http://schemas.microsoft.com/office/drawing/2014/main" id="{80DCB33D-9296-45D8-AA35-80B9F733A63B}"/>
            </a:ext>
          </a:extLst>
        </xdr:cNvPr>
        <xdr:cNvSpPr txBox="1"/>
      </xdr:nvSpPr>
      <xdr:spPr>
        <a:xfrm>
          <a:off x="4114800" y="5591176"/>
          <a:ext cx="2095500" cy="27622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team member names.</a:t>
          </a:r>
          <a:endParaRPr lang="en-US" sz="1100" baseline="0">
            <a:solidFill>
              <a:srgbClr val="C00000"/>
            </a:solidFill>
          </a:endParaRPr>
        </a:p>
      </xdr:txBody>
    </xdr:sp>
    <xdr:clientData/>
  </xdr:twoCellAnchor>
  <xdr:twoCellAnchor>
    <xdr:from>
      <xdr:col>1</xdr:col>
      <xdr:colOff>2990850</xdr:colOff>
      <xdr:row>23</xdr:row>
      <xdr:rowOff>157163</xdr:rowOff>
    </xdr:from>
    <xdr:to>
      <xdr:col>1</xdr:col>
      <xdr:colOff>3505200</xdr:colOff>
      <xdr:row>23</xdr:row>
      <xdr:rowOff>161925</xdr:rowOff>
    </xdr:to>
    <xdr:cxnSp macro="">
      <xdr:nvCxnSpPr>
        <xdr:cNvPr id="22" name="Straight Arrow Connector 21" descr="Arrow">
          <a:extLst>
            <a:ext uri="{FF2B5EF4-FFF2-40B4-BE49-F238E27FC236}">
              <a16:creationId xmlns:a16="http://schemas.microsoft.com/office/drawing/2014/main" id="{36D3FED2-D874-4DB7-A1D8-E9A58890CE88}"/>
            </a:ext>
          </a:extLst>
        </xdr:cNvPr>
        <xdr:cNvCxnSpPr>
          <a:stCxn id="21" idx="1"/>
        </xdr:cNvCxnSpPr>
      </xdr:nvCxnSpPr>
      <xdr:spPr>
        <a:xfrm flipH="1">
          <a:off x="3600450" y="5729288"/>
          <a:ext cx="514350" cy="476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8610600</xdr:colOff>
      <xdr:row>43</xdr:row>
      <xdr:rowOff>9525</xdr:rowOff>
    </xdr:from>
    <xdr:to>
      <xdr:col>3</xdr:col>
      <xdr:colOff>381000</xdr:colOff>
      <xdr:row>45</xdr:row>
      <xdr:rowOff>95250</xdr:rowOff>
    </xdr:to>
    <xdr:sp macro="" textlink="">
      <xdr:nvSpPr>
        <xdr:cNvPr id="28" name="TextBox 27">
          <a:extLst>
            <a:ext uri="{FF2B5EF4-FFF2-40B4-BE49-F238E27FC236}">
              <a16:creationId xmlns:a16="http://schemas.microsoft.com/office/drawing/2014/main" id="{E8974197-4B72-4FB2-822B-84ED3C40C8F1}"/>
            </a:ext>
          </a:extLst>
        </xdr:cNvPr>
        <xdr:cNvSpPr txBox="1"/>
      </xdr:nvSpPr>
      <xdr:spPr>
        <a:xfrm>
          <a:off x="9220200" y="93916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Always refresh</a:t>
          </a:r>
          <a:r>
            <a:rPr lang="en-US" sz="1100" baseline="0">
              <a:solidFill>
                <a:srgbClr val="C00000"/>
              </a:solidFill>
            </a:rPr>
            <a:t> data after any data entry.</a:t>
          </a:r>
        </a:p>
      </xdr:txBody>
    </xdr:sp>
    <xdr:clientData/>
  </xdr:twoCellAnchor>
  <xdr:twoCellAnchor editAs="oneCell">
    <xdr:from>
      <xdr:col>3</xdr:col>
      <xdr:colOff>533400</xdr:colOff>
      <xdr:row>43</xdr:row>
      <xdr:rowOff>95250</xdr:rowOff>
    </xdr:from>
    <xdr:to>
      <xdr:col>12</xdr:col>
      <xdr:colOff>362692</xdr:colOff>
      <xdr:row>58</xdr:row>
      <xdr:rowOff>19438</xdr:rowOff>
    </xdr:to>
    <xdr:pic>
      <xdr:nvPicPr>
        <xdr:cNvPr id="29" name="Picture 28" descr="Image of the PivotTable tab ">
          <a:extLst>
            <a:ext uri="{FF2B5EF4-FFF2-40B4-BE49-F238E27FC236}">
              <a16:creationId xmlns:a16="http://schemas.microsoft.com/office/drawing/2014/main" id="{3C9850A8-C533-0410-1187-B1726FBF4FD4}"/>
            </a:ext>
          </a:extLst>
        </xdr:cNvPr>
        <xdr:cNvPicPr>
          <a:picLocks noChangeAspect="1"/>
        </xdr:cNvPicPr>
      </xdr:nvPicPr>
      <xdr:blipFill>
        <a:blip xmlns:r="http://schemas.openxmlformats.org/officeDocument/2006/relationships" r:embed="rId4"/>
        <a:stretch>
          <a:fillRect/>
        </a:stretch>
      </xdr:blipFill>
      <xdr:spPr>
        <a:xfrm>
          <a:off x="11458575" y="9477375"/>
          <a:ext cx="5315692" cy="278168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514350</xdr:colOff>
      <xdr:row>45</xdr:row>
      <xdr:rowOff>38100</xdr:rowOff>
    </xdr:from>
    <xdr:to>
      <xdr:col>10</xdr:col>
      <xdr:colOff>285750</xdr:colOff>
      <xdr:row>47</xdr:row>
      <xdr:rowOff>104775</xdr:rowOff>
    </xdr:to>
    <xdr:sp macro="" textlink="">
      <xdr:nvSpPr>
        <xdr:cNvPr id="30" name="Oval 29" descr="Circle to highlight the Data tab">
          <a:extLst>
            <a:ext uri="{FF2B5EF4-FFF2-40B4-BE49-F238E27FC236}">
              <a16:creationId xmlns:a16="http://schemas.microsoft.com/office/drawing/2014/main" id="{581ECB0F-E629-E969-9F16-9EC4298C588F}"/>
            </a:ext>
          </a:extLst>
        </xdr:cNvPr>
        <xdr:cNvSpPr/>
      </xdr:nvSpPr>
      <xdr:spPr>
        <a:xfrm>
          <a:off x="15097125" y="9801225"/>
          <a:ext cx="381000" cy="44767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104775</xdr:colOff>
      <xdr:row>46</xdr:row>
      <xdr:rowOff>161925</xdr:rowOff>
    </xdr:from>
    <xdr:to>
      <xdr:col>10</xdr:col>
      <xdr:colOff>66675</xdr:colOff>
      <xdr:row>51</xdr:row>
      <xdr:rowOff>171450</xdr:rowOff>
    </xdr:to>
    <xdr:sp macro="" textlink="">
      <xdr:nvSpPr>
        <xdr:cNvPr id="31" name="Oval 30" descr="Circle highlighting the Refresh All button">
          <a:extLst>
            <a:ext uri="{FF2B5EF4-FFF2-40B4-BE49-F238E27FC236}">
              <a16:creationId xmlns:a16="http://schemas.microsoft.com/office/drawing/2014/main" id="{39C62E27-E8E2-4BBC-933A-F978698932E2}"/>
            </a:ext>
          </a:extLst>
        </xdr:cNvPr>
        <xdr:cNvSpPr/>
      </xdr:nvSpPr>
      <xdr:spPr>
        <a:xfrm>
          <a:off x="14687550" y="10115550"/>
          <a:ext cx="571500" cy="96202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409575</xdr:colOff>
      <xdr:row>48</xdr:row>
      <xdr:rowOff>28575</xdr:rowOff>
    </xdr:from>
    <xdr:to>
      <xdr:col>1</xdr:col>
      <xdr:colOff>942975</xdr:colOff>
      <xdr:row>49</xdr:row>
      <xdr:rowOff>180975</xdr:rowOff>
    </xdr:to>
    <xdr:sp macro="" textlink="">
      <xdr:nvSpPr>
        <xdr:cNvPr id="32" name="Oval 31" descr="Circle highlighting the filter on the slicer">
          <a:extLst>
            <a:ext uri="{FF2B5EF4-FFF2-40B4-BE49-F238E27FC236}">
              <a16:creationId xmlns:a16="http://schemas.microsoft.com/office/drawing/2014/main" id="{3DAD96E6-5B81-56B5-CB46-D9A454853CB7}"/>
            </a:ext>
          </a:extLst>
        </xdr:cNvPr>
        <xdr:cNvSpPr/>
      </xdr:nvSpPr>
      <xdr:spPr>
        <a:xfrm>
          <a:off x="1019175" y="10363200"/>
          <a:ext cx="533400" cy="342900"/>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638175</xdr:colOff>
      <xdr:row>49</xdr:row>
      <xdr:rowOff>180975</xdr:rowOff>
    </xdr:from>
    <xdr:to>
      <xdr:col>1</xdr:col>
      <xdr:colOff>676275</xdr:colOff>
      <xdr:row>57</xdr:row>
      <xdr:rowOff>180975</xdr:rowOff>
    </xdr:to>
    <xdr:cxnSp macro="">
      <xdr:nvCxnSpPr>
        <xdr:cNvPr id="34" name="Straight Arrow Connector 33" descr="Arrow ">
          <a:extLst>
            <a:ext uri="{FF2B5EF4-FFF2-40B4-BE49-F238E27FC236}">
              <a16:creationId xmlns:a16="http://schemas.microsoft.com/office/drawing/2014/main" id="{2E8D08A8-615F-C27E-74B1-D25EDFB55AF0}"/>
            </a:ext>
          </a:extLst>
        </xdr:cNvPr>
        <xdr:cNvCxnSpPr>
          <a:stCxn id="35" idx="0"/>
          <a:endCxn id="32" idx="4"/>
        </xdr:cNvCxnSpPr>
      </xdr:nvCxnSpPr>
      <xdr:spPr>
        <a:xfrm flipV="1">
          <a:off x="1247775" y="10706100"/>
          <a:ext cx="38100" cy="1524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47625</xdr:colOff>
      <xdr:row>57</xdr:row>
      <xdr:rowOff>180975</xdr:rowOff>
    </xdr:from>
    <xdr:to>
      <xdr:col>1</xdr:col>
      <xdr:colOff>1228725</xdr:colOff>
      <xdr:row>62</xdr:row>
      <xdr:rowOff>180975</xdr:rowOff>
    </xdr:to>
    <xdr:sp macro="" textlink="">
      <xdr:nvSpPr>
        <xdr:cNvPr id="35" name="TextBox 34">
          <a:extLst>
            <a:ext uri="{FF2B5EF4-FFF2-40B4-BE49-F238E27FC236}">
              <a16:creationId xmlns:a16="http://schemas.microsoft.com/office/drawing/2014/main" id="{ABE14258-17FC-C108-5836-8F6787D018C9}"/>
            </a:ext>
          </a:extLst>
        </xdr:cNvPr>
        <xdr:cNvSpPr txBox="1"/>
      </xdr:nvSpPr>
      <xdr:spPr>
        <a:xfrm>
          <a:off x="657225" y="12230100"/>
          <a:ext cx="1181100" cy="952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solidFill>
                <a:srgbClr val="C00000"/>
              </a:solidFill>
            </a:rPr>
            <a:t>Use</a:t>
          </a:r>
          <a:r>
            <a:rPr lang="en-US" sz="1100" baseline="0">
              <a:solidFill>
                <a:srgbClr val="C00000"/>
              </a:solidFill>
            </a:rPr>
            <a:t> the filter to clear all, use the checkmarks to select/de-select dates.</a:t>
          </a:r>
          <a:endParaRPr lang="en-US" sz="1100">
            <a:solidFill>
              <a:srgbClr val="C00000"/>
            </a:solidFill>
          </a:endParaRPr>
        </a:p>
      </xdr:txBody>
    </xdr:sp>
    <xdr:clientData/>
  </xdr:twoCellAnchor>
  <xdr:twoCellAnchor>
    <xdr:from>
      <xdr:col>3</xdr:col>
      <xdr:colOff>381000</xdr:colOff>
      <xdr:row>44</xdr:row>
      <xdr:rowOff>52388</xdr:rowOff>
    </xdr:from>
    <xdr:to>
      <xdr:col>9</xdr:col>
      <xdr:colOff>57150</xdr:colOff>
      <xdr:row>48</xdr:row>
      <xdr:rowOff>0</xdr:rowOff>
    </xdr:to>
    <xdr:cxnSp macro="">
      <xdr:nvCxnSpPr>
        <xdr:cNvPr id="40" name="Straight Arrow Connector 39" descr="Arrow">
          <a:extLst>
            <a:ext uri="{FF2B5EF4-FFF2-40B4-BE49-F238E27FC236}">
              <a16:creationId xmlns:a16="http://schemas.microsoft.com/office/drawing/2014/main" id="{4683E922-AD30-7446-23CB-4D969E6A5617}"/>
            </a:ext>
          </a:extLst>
        </xdr:cNvPr>
        <xdr:cNvCxnSpPr>
          <a:stCxn id="28" idx="3"/>
        </xdr:cNvCxnSpPr>
      </xdr:nvCxnSpPr>
      <xdr:spPr>
        <a:xfrm>
          <a:off x="11306175" y="9625013"/>
          <a:ext cx="3333750" cy="709612"/>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9</xdr:row>
          <xdr:rowOff>0</xdr:rowOff>
        </xdr:from>
        <xdr:to>
          <xdr:col>9</xdr:col>
          <xdr:colOff>609600</xdr:colOff>
          <xdr:row>10</xdr:row>
          <xdr:rowOff>9525</xdr:rowOff>
        </xdr:to>
        <xdr:sp macro="" textlink="">
          <xdr:nvSpPr>
            <xdr:cNvPr id="4107" name="Check Box 11" descr="checkbox"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xdr:row>
          <xdr:rowOff>85725</xdr:rowOff>
        </xdr:from>
        <xdr:to>
          <xdr:col>9</xdr:col>
          <xdr:colOff>609600</xdr:colOff>
          <xdr:row>10</xdr:row>
          <xdr:rowOff>304800</xdr:rowOff>
        </xdr:to>
        <xdr:sp macro="" textlink="">
          <xdr:nvSpPr>
            <xdr:cNvPr id="4108" name="Check Box 12" descr="checkbox"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xdr:row>
          <xdr:rowOff>390525</xdr:rowOff>
        </xdr:from>
        <xdr:to>
          <xdr:col>9</xdr:col>
          <xdr:colOff>609600</xdr:colOff>
          <xdr:row>12</xdr:row>
          <xdr:rowOff>19050</xdr:rowOff>
        </xdr:to>
        <xdr:sp macro="" textlink="">
          <xdr:nvSpPr>
            <xdr:cNvPr id="4109" name="Check Box 13" descr="checkbox"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12</xdr:row>
          <xdr:rowOff>0</xdr:rowOff>
        </xdr:from>
        <xdr:to>
          <xdr:col>9</xdr:col>
          <xdr:colOff>609600</xdr:colOff>
          <xdr:row>13</xdr:row>
          <xdr:rowOff>9525</xdr:rowOff>
        </xdr:to>
        <xdr:sp macro="" textlink="">
          <xdr:nvSpPr>
            <xdr:cNvPr id="4110" name="Check Box 14" descr="checkbox"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13</xdr:row>
          <xdr:rowOff>0</xdr:rowOff>
        </xdr:from>
        <xdr:to>
          <xdr:col>9</xdr:col>
          <xdr:colOff>609600</xdr:colOff>
          <xdr:row>14</xdr:row>
          <xdr:rowOff>9525</xdr:rowOff>
        </xdr:to>
        <xdr:sp macro="" textlink="">
          <xdr:nvSpPr>
            <xdr:cNvPr id="4111" name="Check Box 15" descr="checkbox"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14</xdr:row>
          <xdr:rowOff>0</xdr:rowOff>
        </xdr:from>
        <xdr:to>
          <xdr:col>9</xdr:col>
          <xdr:colOff>609600</xdr:colOff>
          <xdr:row>15</xdr:row>
          <xdr:rowOff>9525</xdr:rowOff>
        </xdr:to>
        <xdr:sp macro="" textlink="">
          <xdr:nvSpPr>
            <xdr:cNvPr id="4112" name="Check Box 16" descr="checkbox"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7</xdr:row>
          <xdr:rowOff>0</xdr:rowOff>
        </xdr:from>
        <xdr:to>
          <xdr:col>9</xdr:col>
          <xdr:colOff>609600</xdr:colOff>
          <xdr:row>8</xdr:row>
          <xdr:rowOff>9525</xdr:rowOff>
        </xdr:to>
        <xdr:sp macro="" textlink="">
          <xdr:nvSpPr>
            <xdr:cNvPr id="4105" name="Check Box 9" descr="checkbox"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8</xdr:row>
          <xdr:rowOff>190500</xdr:rowOff>
        </xdr:from>
        <xdr:to>
          <xdr:col>9</xdr:col>
          <xdr:colOff>609600</xdr:colOff>
          <xdr:row>8</xdr:row>
          <xdr:rowOff>409575</xdr:rowOff>
        </xdr:to>
        <xdr:sp macro="" textlink="">
          <xdr:nvSpPr>
            <xdr:cNvPr id="4106" name="Check Box 10" descr="checkbox"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xdr:row>
          <xdr:rowOff>314325</xdr:rowOff>
        </xdr:from>
        <xdr:to>
          <xdr:col>9</xdr:col>
          <xdr:colOff>609600</xdr:colOff>
          <xdr:row>6</xdr:row>
          <xdr:rowOff>533400</xdr:rowOff>
        </xdr:to>
        <xdr:sp macro="" textlink="">
          <xdr:nvSpPr>
            <xdr:cNvPr id="4104" name="Check Box 8" descr="checkbox"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15</xdr:row>
          <xdr:rowOff>85725</xdr:rowOff>
        </xdr:from>
        <xdr:to>
          <xdr:col>9</xdr:col>
          <xdr:colOff>609600</xdr:colOff>
          <xdr:row>15</xdr:row>
          <xdr:rowOff>304800</xdr:rowOff>
        </xdr:to>
        <xdr:sp macro="" textlink="">
          <xdr:nvSpPr>
            <xdr:cNvPr id="4114" name="Check Box 18" descr="checkbox"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16</xdr:row>
          <xdr:rowOff>85725</xdr:rowOff>
        </xdr:from>
        <xdr:to>
          <xdr:col>9</xdr:col>
          <xdr:colOff>609600</xdr:colOff>
          <xdr:row>16</xdr:row>
          <xdr:rowOff>304800</xdr:rowOff>
        </xdr:to>
        <xdr:sp macro="" textlink="">
          <xdr:nvSpPr>
            <xdr:cNvPr id="4116" name="Check Box 20" descr="checkbox"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17</xdr:row>
          <xdr:rowOff>85725</xdr:rowOff>
        </xdr:from>
        <xdr:to>
          <xdr:col>9</xdr:col>
          <xdr:colOff>609600</xdr:colOff>
          <xdr:row>17</xdr:row>
          <xdr:rowOff>304800</xdr:rowOff>
        </xdr:to>
        <xdr:sp macro="" textlink="">
          <xdr:nvSpPr>
            <xdr:cNvPr id="4117" name="Check Box 21" descr="checkbox"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17</xdr:row>
          <xdr:rowOff>390525</xdr:rowOff>
        </xdr:from>
        <xdr:to>
          <xdr:col>9</xdr:col>
          <xdr:colOff>609600</xdr:colOff>
          <xdr:row>19</xdr:row>
          <xdr:rowOff>9525</xdr:rowOff>
        </xdr:to>
        <xdr:sp macro="" textlink="">
          <xdr:nvSpPr>
            <xdr:cNvPr id="4118" name="Check Box 22" descr="checkbox"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19</xdr:row>
          <xdr:rowOff>180975</xdr:rowOff>
        </xdr:from>
        <xdr:to>
          <xdr:col>9</xdr:col>
          <xdr:colOff>609600</xdr:colOff>
          <xdr:row>19</xdr:row>
          <xdr:rowOff>400050</xdr:rowOff>
        </xdr:to>
        <xdr:sp macro="" textlink="">
          <xdr:nvSpPr>
            <xdr:cNvPr id="4119" name="Check Box 23" descr="checkbox"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19</xdr:row>
          <xdr:rowOff>561975</xdr:rowOff>
        </xdr:from>
        <xdr:to>
          <xdr:col>9</xdr:col>
          <xdr:colOff>609600</xdr:colOff>
          <xdr:row>21</xdr:row>
          <xdr:rowOff>19050</xdr:rowOff>
        </xdr:to>
        <xdr:sp macro="" textlink="">
          <xdr:nvSpPr>
            <xdr:cNvPr id="4120" name="Check Box 24" descr="checkbox"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22</xdr:row>
          <xdr:rowOff>190500</xdr:rowOff>
        </xdr:from>
        <xdr:to>
          <xdr:col>9</xdr:col>
          <xdr:colOff>609600</xdr:colOff>
          <xdr:row>22</xdr:row>
          <xdr:rowOff>400050</xdr:rowOff>
        </xdr:to>
        <xdr:sp macro="" textlink="">
          <xdr:nvSpPr>
            <xdr:cNvPr id="4123" name="Check Box 27" descr="checkbox"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21</xdr:row>
          <xdr:rowOff>114300</xdr:rowOff>
        </xdr:from>
        <xdr:to>
          <xdr:col>9</xdr:col>
          <xdr:colOff>609600</xdr:colOff>
          <xdr:row>21</xdr:row>
          <xdr:rowOff>333375</xdr:rowOff>
        </xdr:to>
        <xdr:sp macro="" textlink="">
          <xdr:nvSpPr>
            <xdr:cNvPr id="4121" name="Check Box 25" descr="Check Box 27"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23</xdr:row>
          <xdr:rowOff>314325</xdr:rowOff>
        </xdr:from>
        <xdr:to>
          <xdr:col>9</xdr:col>
          <xdr:colOff>609600</xdr:colOff>
          <xdr:row>23</xdr:row>
          <xdr:rowOff>523875</xdr:rowOff>
        </xdr:to>
        <xdr:sp macro="" textlink="">
          <xdr:nvSpPr>
            <xdr:cNvPr id="4124" name="Check Box 28" descr="checkbox"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24</xdr:row>
          <xdr:rowOff>114300</xdr:rowOff>
        </xdr:from>
        <xdr:to>
          <xdr:col>9</xdr:col>
          <xdr:colOff>619125</xdr:colOff>
          <xdr:row>24</xdr:row>
          <xdr:rowOff>323850</xdr:rowOff>
        </xdr:to>
        <xdr:sp macro="" textlink="">
          <xdr:nvSpPr>
            <xdr:cNvPr id="4125" name="Check Box 29" descr="checkbox"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25</xdr:row>
          <xdr:rowOff>200025</xdr:rowOff>
        </xdr:from>
        <xdr:to>
          <xdr:col>9</xdr:col>
          <xdr:colOff>609600</xdr:colOff>
          <xdr:row>25</xdr:row>
          <xdr:rowOff>400050</xdr:rowOff>
        </xdr:to>
        <xdr:sp macro="" textlink="">
          <xdr:nvSpPr>
            <xdr:cNvPr id="4126" name="Check Box 30" descr="checkbox"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26</xdr:row>
          <xdr:rowOff>95250</xdr:rowOff>
        </xdr:from>
        <xdr:to>
          <xdr:col>9</xdr:col>
          <xdr:colOff>609600</xdr:colOff>
          <xdr:row>26</xdr:row>
          <xdr:rowOff>295275</xdr:rowOff>
        </xdr:to>
        <xdr:sp macro="" textlink="">
          <xdr:nvSpPr>
            <xdr:cNvPr id="4127" name="Check Box 31" descr="checkbox"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27</xdr:row>
          <xdr:rowOff>295275</xdr:rowOff>
        </xdr:from>
        <xdr:to>
          <xdr:col>9</xdr:col>
          <xdr:colOff>609600</xdr:colOff>
          <xdr:row>27</xdr:row>
          <xdr:rowOff>495300</xdr:rowOff>
        </xdr:to>
        <xdr:sp macro="" textlink="">
          <xdr:nvSpPr>
            <xdr:cNvPr id="4128" name="Check Box 32" descr="checkbox"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28</xdr:row>
          <xdr:rowOff>200025</xdr:rowOff>
        </xdr:from>
        <xdr:to>
          <xdr:col>9</xdr:col>
          <xdr:colOff>609600</xdr:colOff>
          <xdr:row>28</xdr:row>
          <xdr:rowOff>400050</xdr:rowOff>
        </xdr:to>
        <xdr:sp macro="" textlink="">
          <xdr:nvSpPr>
            <xdr:cNvPr id="4129" name="Check Box 33" descr="checkbox"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29</xdr:row>
          <xdr:rowOff>190500</xdr:rowOff>
        </xdr:from>
        <xdr:to>
          <xdr:col>9</xdr:col>
          <xdr:colOff>619125</xdr:colOff>
          <xdr:row>29</xdr:row>
          <xdr:rowOff>390525</xdr:rowOff>
        </xdr:to>
        <xdr:sp macro="" textlink="">
          <xdr:nvSpPr>
            <xdr:cNvPr id="4130" name="Check Box 34" descr="checkbox"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30</xdr:row>
          <xdr:rowOff>95250</xdr:rowOff>
        </xdr:from>
        <xdr:to>
          <xdr:col>9</xdr:col>
          <xdr:colOff>609600</xdr:colOff>
          <xdr:row>30</xdr:row>
          <xdr:rowOff>304800</xdr:rowOff>
        </xdr:to>
        <xdr:sp macro="" textlink="">
          <xdr:nvSpPr>
            <xdr:cNvPr id="4131" name="Check Box 35" descr="checkbox"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31</xdr:row>
          <xdr:rowOff>190500</xdr:rowOff>
        </xdr:from>
        <xdr:to>
          <xdr:col>9</xdr:col>
          <xdr:colOff>609600</xdr:colOff>
          <xdr:row>31</xdr:row>
          <xdr:rowOff>390525</xdr:rowOff>
        </xdr:to>
        <xdr:sp macro="" textlink="">
          <xdr:nvSpPr>
            <xdr:cNvPr id="4132" name="Check Box 36" descr="checkbox"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32</xdr:row>
          <xdr:rowOff>95250</xdr:rowOff>
        </xdr:from>
        <xdr:to>
          <xdr:col>9</xdr:col>
          <xdr:colOff>609600</xdr:colOff>
          <xdr:row>32</xdr:row>
          <xdr:rowOff>304800</xdr:rowOff>
        </xdr:to>
        <xdr:sp macro="" textlink="">
          <xdr:nvSpPr>
            <xdr:cNvPr id="4133" name="Check Box 37" descr="checkbox"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33</xdr:row>
          <xdr:rowOff>95250</xdr:rowOff>
        </xdr:from>
        <xdr:to>
          <xdr:col>9</xdr:col>
          <xdr:colOff>619125</xdr:colOff>
          <xdr:row>33</xdr:row>
          <xdr:rowOff>304800</xdr:rowOff>
        </xdr:to>
        <xdr:sp macro="" textlink="">
          <xdr:nvSpPr>
            <xdr:cNvPr id="4134" name="Check Box 38" descr="checkbox"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34</xdr:row>
          <xdr:rowOff>190500</xdr:rowOff>
        </xdr:from>
        <xdr:to>
          <xdr:col>9</xdr:col>
          <xdr:colOff>609600</xdr:colOff>
          <xdr:row>34</xdr:row>
          <xdr:rowOff>400050</xdr:rowOff>
        </xdr:to>
        <xdr:sp macro="" textlink="">
          <xdr:nvSpPr>
            <xdr:cNvPr id="4135" name="Check Box 39" descr="checkbox"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35</xdr:row>
          <xdr:rowOff>190500</xdr:rowOff>
        </xdr:from>
        <xdr:to>
          <xdr:col>9</xdr:col>
          <xdr:colOff>619125</xdr:colOff>
          <xdr:row>35</xdr:row>
          <xdr:rowOff>400050</xdr:rowOff>
        </xdr:to>
        <xdr:sp macro="" textlink="">
          <xdr:nvSpPr>
            <xdr:cNvPr id="4136" name="Check Box 40" descr="checkbox"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36</xdr:row>
          <xdr:rowOff>190500</xdr:rowOff>
        </xdr:from>
        <xdr:to>
          <xdr:col>9</xdr:col>
          <xdr:colOff>609600</xdr:colOff>
          <xdr:row>36</xdr:row>
          <xdr:rowOff>390525</xdr:rowOff>
        </xdr:to>
        <xdr:sp macro="" textlink="">
          <xdr:nvSpPr>
            <xdr:cNvPr id="4137" name="Check Box 41" descr="checkbox"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37</xdr:row>
          <xdr:rowOff>200025</xdr:rowOff>
        </xdr:from>
        <xdr:to>
          <xdr:col>9</xdr:col>
          <xdr:colOff>609600</xdr:colOff>
          <xdr:row>37</xdr:row>
          <xdr:rowOff>400050</xdr:rowOff>
        </xdr:to>
        <xdr:sp macro="" textlink="">
          <xdr:nvSpPr>
            <xdr:cNvPr id="4138" name="Check Box 42" descr="checkbox"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39</xdr:row>
          <xdr:rowOff>257175</xdr:rowOff>
        </xdr:from>
        <xdr:to>
          <xdr:col>9</xdr:col>
          <xdr:colOff>619125</xdr:colOff>
          <xdr:row>39</xdr:row>
          <xdr:rowOff>466725</xdr:rowOff>
        </xdr:to>
        <xdr:sp macro="" textlink="">
          <xdr:nvSpPr>
            <xdr:cNvPr id="4139" name="Check Box 43" descr="checkbox"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40</xdr:row>
          <xdr:rowOff>95250</xdr:rowOff>
        </xdr:from>
        <xdr:to>
          <xdr:col>9</xdr:col>
          <xdr:colOff>619125</xdr:colOff>
          <xdr:row>40</xdr:row>
          <xdr:rowOff>304800</xdr:rowOff>
        </xdr:to>
        <xdr:sp macro="" textlink="">
          <xdr:nvSpPr>
            <xdr:cNvPr id="4140" name="Check Box 44" descr="checkbox"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41</xdr:row>
          <xdr:rowOff>95250</xdr:rowOff>
        </xdr:from>
        <xdr:to>
          <xdr:col>9</xdr:col>
          <xdr:colOff>619125</xdr:colOff>
          <xdr:row>41</xdr:row>
          <xdr:rowOff>304800</xdr:rowOff>
        </xdr:to>
        <xdr:sp macro="" textlink="">
          <xdr:nvSpPr>
            <xdr:cNvPr id="4141" name="Check Box 45" descr="checkbox"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43</xdr:row>
          <xdr:rowOff>95250</xdr:rowOff>
        </xdr:from>
        <xdr:to>
          <xdr:col>9</xdr:col>
          <xdr:colOff>609600</xdr:colOff>
          <xdr:row>43</xdr:row>
          <xdr:rowOff>304800</xdr:rowOff>
        </xdr:to>
        <xdr:sp macro="" textlink="">
          <xdr:nvSpPr>
            <xdr:cNvPr id="4142" name="Check Box 46" descr="checkbox"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44</xdr:row>
          <xdr:rowOff>190500</xdr:rowOff>
        </xdr:from>
        <xdr:to>
          <xdr:col>9</xdr:col>
          <xdr:colOff>609600</xdr:colOff>
          <xdr:row>44</xdr:row>
          <xdr:rowOff>400050</xdr:rowOff>
        </xdr:to>
        <xdr:sp macro="" textlink="">
          <xdr:nvSpPr>
            <xdr:cNvPr id="4143" name="Check Box 47" descr="checkbox"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45</xdr:row>
          <xdr:rowOff>95250</xdr:rowOff>
        </xdr:from>
        <xdr:to>
          <xdr:col>9</xdr:col>
          <xdr:colOff>619125</xdr:colOff>
          <xdr:row>45</xdr:row>
          <xdr:rowOff>295275</xdr:rowOff>
        </xdr:to>
        <xdr:sp macro="" textlink="">
          <xdr:nvSpPr>
            <xdr:cNvPr id="4144" name="Check Box 48" descr="checkbox"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47</xdr:row>
          <xdr:rowOff>200025</xdr:rowOff>
        </xdr:from>
        <xdr:to>
          <xdr:col>9</xdr:col>
          <xdr:colOff>619125</xdr:colOff>
          <xdr:row>47</xdr:row>
          <xdr:rowOff>409575</xdr:rowOff>
        </xdr:to>
        <xdr:sp macro="" textlink="">
          <xdr:nvSpPr>
            <xdr:cNvPr id="4145" name="Check Box 49" descr="checkbox"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48</xdr:row>
          <xdr:rowOff>190500</xdr:rowOff>
        </xdr:from>
        <xdr:to>
          <xdr:col>9</xdr:col>
          <xdr:colOff>609600</xdr:colOff>
          <xdr:row>48</xdr:row>
          <xdr:rowOff>390525</xdr:rowOff>
        </xdr:to>
        <xdr:sp macro="" textlink="">
          <xdr:nvSpPr>
            <xdr:cNvPr id="4146" name="Check Box 50" descr="checkbox"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49</xdr:row>
          <xdr:rowOff>95250</xdr:rowOff>
        </xdr:from>
        <xdr:to>
          <xdr:col>9</xdr:col>
          <xdr:colOff>609600</xdr:colOff>
          <xdr:row>49</xdr:row>
          <xdr:rowOff>304800</xdr:rowOff>
        </xdr:to>
        <xdr:sp macro="" textlink="">
          <xdr:nvSpPr>
            <xdr:cNvPr id="4147" name="Check Box 51" descr="checkbox"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50</xdr:row>
          <xdr:rowOff>200025</xdr:rowOff>
        </xdr:from>
        <xdr:to>
          <xdr:col>9</xdr:col>
          <xdr:colOff>609600</xdr:colOff>
          <xdr:row>50</xdr:row>
          <xdr:rowOff>400050</xdr:rowOff>
        </xdr:to>
        <xdr:sp macro="" textlink="">
          <xdr:nvSpPr>
            <xdr:cNvPr id="4148" name="Check Box 52" descr="checkbox"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51</xdr:row>
          <xdr:rowOff>285750</xdr:rowOff>
        </xdr:from>
        <xdr:to>
          <xdr:col>9</xdr:col>
          <xdr:colOff>619125</xdr:colOff>
          <xdr:row>51</xdr:row>
          <xdr:rowOff>495300</xdr:rowOff>
        </xdr:to>
        <xdr:sp macro="" textlink="">
          <xdr:nvSpPr>
            <xdr:cNvPr id="4149" name="Check Box 53" descr="checkbox"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53</xdr:row>
          <xdr:rowOff>95250</xdr:rowOff>
        </xdr:from>
        <xdr:to>
          <xdr:col>9</xdr:col>
          <xdr:colOff>619125</xdr:colOff>
          <xdr:row>53</xdr:row>
          <xdr:rowOff>304800</xdr:rowOff>
        </xdr:to>
        <xdr:sp macro="" textlink="">
          <xdr:nvSpPr>
            <xdr:cNvPr id="4150" name="Check Box 54" descr="checkbox"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54</xdr:row>
          <xdr:rowOff>266700</xdr:rowOff>
        </xdr:from>
        <xdr:to>
          <xdr:col>9</xdr:col>
          <xdr:colOff>619125</xdr:colOff>
          <xdr:row>54</xdr:row>
          <xdr:rowOff>476250</xdr:rowOff>
        </xdr:to>
        <xdr:sp macro="" textlink="">
          <xdr:nvSpPr>
            <xdr:cNvPr id="4151" name="Check Box 55" descr="checkbox"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55</xdr:row>
          <xdr:rowOff>95250</xdr:rowOff>
        </xdr:from>
        <xdr:to>
          <xdr:col>9</xdr:col>
          <xdr:colOff>619125</xdr:colOff>
          <xdr:row>55</xdr:row>
          <xdr:rowOff>304800</xdr:rowOff>
        </xdr:to>
        <xdr:sp macro="" textlink="">
          <xdr:nvSpPr>
            <xdr:cNvPr id="4152" name="Check Box 56" descr="checkbox"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56</xdr:row>
          <xdr:rowOff>190500</xdr:rowOff>
        </xdr:from>
        <xdr:to>
          <xdr:col>9</xdr:col>
          <xdr:colOff>609600</xdr:colOff>
          <xdr:row>56</xdr:row>
          <xdr:rowOff>400050</xdr:rowOff>
        </xdr:to>
        <xdr:sp macro="" textlink="">
          <xdr:nvSpPr>
            <xdr:cNvPr id="4153" name="Check Box 57" descr="checkbox"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57</xdr:row>
          <xdr:rowOff>190500</xdr:rowOff>
        </xdr:from>
        <xdr:to>
          <xdr:col>9</xdr:col>
          <xdr:colOff>619125</xdr:colOff>
          <xdr:row>57</xdr:row>
          <xdr:rowOff>400050</xdr:rowOff>
        </xdr:to>
        <xdr:sp macro="" textlink="">
          <xdr:nvSpPr>
            <xdr:cNvPr id="4154" name="Check Box 58" descr="checkbox"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58</xdr:row>
          <xdr:rowOff>95250</xdr:rowOff>
        </xdr:from>
        <xdr:to>
          <xdr:col>9</xdr:col>
          <xdr:colOff>609600</xdr:colOff>
          <xdr:row>58</xdr:row>
          <xdr:rowOff>304800</xdr:rowOff>
        </xdr:to>
        <xdr:sp macro="" textlink="">
          <xdr:nvSpPr>
            <xdr:cNvPr id="4155" name="Check Box 59" descr="checkbox"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59</xdr:row>
          <xdr:rowOff>295275</xdr:rowOff>
        </xdr:from>
        <xdr:to>
          <xdr:col>9</xdr:col>
          <xdr:colOff>619125</xdr:colOff>
          <xdr:row>59</xdr:row>
          <xdr:rowOff>495300</xdr:rowOff>
        </xdr:to>
        <xdr:sp macro="" textlink="">
          <xdr:nvSpPr>
            <xdr:cNvPr id="4156" name="Check Box 60" descr="checkbox"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60</xdr:row>
          <xdr:rowOff>95250</xdr:rowOff>
        </xdr:from>
        <xdr:to>
          <xdr:col>9</xdr:col>
          <xdr:colOff>619125</xdr:colOff>
          <xdr:row>60</xdr:row>
          <xdr:rowOff>304800</xdr:rowOff>
        </xdr:to>
        <xdr:sp macro="" textlink="">
          <xdr:nvSpPr>
            <xdr:cNvPr id="4157" name="Check Box 61" descr="checkbox"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62</xdr:row>
          <xdr:rowOff>95250</xdr:rowOff>
        </xdr:from>
        <xdr:to>
          <xdr:col>9</xdr:col>
          <xdr:colOff>609600</xdr:colOff>
          <xdr:row>62</xdr:row>
          <xdr:rowOff>304800</xdr:rowOff>
        </xdr:to>
        <xdr:sp macro="" textlink="">
          <xdr:nvSpPr>
            <xdr:cNvPr id="4158" name="Check Box 62" descr="checkbox"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63</xdr:row>
          <xdr:rowOff>95250</xdr:rowOff>
        </xdr:from>
        <xdr:to>
          <xdr:col>9</xdr:col>
          <xdr:colOff>609600</xdr:colOff>
          <xdr:row>63</xdr:row>
          <xdr:rowOff>304800</xdr:rowOff>
        </xdr:to>
        <xdr:sp macro="" textlink="">
          <xdr:nvSpPr>
            <xdr:cNvPr id="4159" name="Check Box 63" descr="checkbox"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64</xdr:row>
          <xdr:rowOff>104775</xdr:rowOff>
        </xdr:from>
        <xdr:to>
          <xdr:col>9</xdr:col>
          <xdr:colOff>609600</xdr:colOff>
          <xdr:row>64</xdr:row>
          <xdr:rowOff>314325</xdr:rowOff>
        </xdr:to>
        <xdr:sp macro="" textlink="">
          <xdr:nvSpPr>
            <xdr:cNvPr id="4160" name="Check Box 64" descr="checkbox"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65</xdr:row>
          <xdr:rowOff>285750</xdr:rowOff>
        </xdr:from>
        <xdr:to>
          <xdr:col>9</xdr:col>
          <xdr:colOff>609600</xdr:colOff>
          <xdr:row>65</xdr:row>
          <xdr:rowOff>495300</xdr:rowOff>
        </xdr:to>
        <xdr:sp macro="" textlink="">
          <xdr:nvSpPr>
            <xdr:cNvPr id="4161" name="Check Box 65" descr="checkbox"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66</xdr:row>
          <xdr:rowOff>0</xdr:rowOff>
        </xdr:from>
        <xdr:to>
          <xdr:col>9</xdr:col>
          <xdr:colOff>609600</xdr:colOff>
          <xdr:row>67</xdr:row>
          <xdr:rowOff>0</xdr:rowOff>
        </xdr:to>
        <xdr:sp macro="" textlink="">
          <xdr:nvSpPr>
            <xdr:cNvPr id="4162" name="Check Box 66" descr="checkbox"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67</xdr:row>
          <xdr:rowOff>95250</xdr:rowOff>
        </xdr:from>
        <xdr:to>
          <xdr:col>9</xdr:col>
          <xdr:colOff>619125</xdr:colOff>
          <xdr:row>67</xdr:row>
          <xdr:rowOff>304800</xdr:rowOff>
        </xdr:to>
        <xdr:sp macro="" textlink="">
          <xdr:nvSpPr>
            <xdr:cNvPr id="4163" name="Check Box 67" descr="checkbox"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68</xdr:row>
          <xdr:rowOff>0</xdr:rowOff>
        </xdr:from>
        <xdr:to>
          <xdr:col>9</xdr:col>
          <xdr:colOff>619125</xdr:colOff>
          <xdr:row>69</xdr:row>
          <xdr:rowOff>0</xdr:rowOff>
        </xdr:to>
        <xdr:sp macro="" textlink="">
          <xdr:nvSpPr>
            <xdr:cNvPr id="4164" name="Check Box 68" descr="checkbox"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69</xdr:row>
          <xdr:rowOff>190500</xdr:rowOff>
        </xdr:from>
        <xdr:to>
          <xdr:col>9</xdr:col>
          <xdr:colOff>609600</xdr:colOff>
          <xdr:row>69</xdr:row>
          <xdr:rowOff>400050</xdr:rowOff>
        </xdr:to>
        <xdr:sp macro="" textlink="">
          <xdr:nvSpPr>
            <xdr:cNvPr id="4165" name="Check Box 69" descr="checkbox"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xdr:colOff>
      <xdr:row>4</xdr:row>
      <xdr:rowOff>180973</xdr:rowOff>
    </xdr:from>
    <xdr:to>
      <xdr:col>8</xdr:col>
      <xdr:colOff>1628775</xdr:colOff>
      <xdr:row>43</xdr:row>
      <xdr:rowOff>190499</xdr:rowOff>
    </xdr:to>
    <xdr:graphicFrame macro="">
      <xdr:nvGraphicFramePr>
        <xdr:cNvPr id="3073" name="CriticalElements" descr="Critical Elements chart showing the average score across benchmarks for each critical element">
          <a:extLst>
            <a:ext uri="{FF2B5EF4-FFF2-40B4-BE49-F238E27FC236}">
              <a16:creationId xmlns:a16="http://schemas.microsoft.com/office/drawing/2014/main" id="{00000000-0008-0000-03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55</xdr:row>
      <xdr:rowOff>9524</xdr:rowOff>
    </xdr:from>
    <xdr:to>
      <xdr:col>12</xdr:col>
      <xdr:colOff>1085850</xdr:colOff>
      <xdr:row>94</xdr:row>
      <xdr:rowOff>0</xdr:rowOff>
    </xdr:to>
    <xdr:graphicFrame macro="">
      <xdr:nvGraphicFramePr>
        <xdr:cNvPr id="2" name="SubElements" descr="Chart showing the sub-elements - average across benchmarks">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114297</xdr:colOff>
      <xdr:row>5</xdr:row>
      <xdr:rowOff>19049</xdr:rowOff>
    </xdr:from>
    <xdr:to>
      <xdr:col>0</xdr:col>
      <xdr:colOff>1348737</xdr:colOff>
      <xdr:row>13</xdr:row>
      <xdr:rowOff>180975</xdr:rowOff>
    </xdr:to>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297" y="1200149"/>
              <a:ext cx="1234440" cy="16954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55</xdr:row>
      <xdr:rowOff>9524</xdr:rowOff>
    </xdr:from>
    <xdr:to>
      <xdr:col>0</xdr:col>
      <xdr:colOff>1329690</xdr:colOff>
      <xdr:row>64</xdr:row>
      <xdr:rowOff>3809</xdr:rowOff>
    </xdr:to>
    <mc:AlternateContent xmlns:mc="http://schemas.openxmlformats.org/markup-compatibility/2006" xmlns:a14="http://schemas.microsoft.com/office/drawing/2010/main">
      <mc:Choice Requires="a14">
        <xdr:graphicFrame macro="">
          <xdr:nvGraphicFramePr>
            <xdr:cNvPr id="4" name="Date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95250" y="11087099"/>
              <a:ext cx="1234440" cy="16992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213</xdr:row>
      <xdr:rowOff>180975</xdr:rowOff>
    </xdr:from>
    <xdr:to>
      <xdr:col>0</xdr:col>
      <xdr:colOff>1371600</xdr:colOff>
      <xdr:row>220</xdr:row>
      <xdr:rowOff>171450</xdr:rowOff>
    </xdr:to>
    <mc:AlternateContent xmlns:mc="http://schemas.openxmlformats.org/markup-compatibility/2006" xmlns:a14="http://schemas.microsoft.com/office/drawing/2010/main">
      <mc:Choice Requires="a14">
        <xdr:graphicFrame macro="">
          <xdr:nvGraphicFramePr>
            <xdr:cNvPr id="6" name="Priorities">
              <a:extLst>
                <a:ext uri="{FF2B5EF4-FFF2-40B4-BE49-F238E27FC236}">
                  <a16:creationId xmlns:a16="http://schemas.microsoft.com/office/drawing/2014/main" id="{C2FE8552-D30A-B40D-366A-CF31E4EDC1A8}"/>
                </a:ext>
              </a:extLst>
            </xdr:cNvPr>
            <xdr:cNvGraphicFramePr/>
          </xdr:nvGraphicFramePr>
          <xdr:xfrm>
            <a:off x="0" y="0"/>
            <a:ext cx="0" cy="0"/>
          </xdr:xfrm>
          <a:graphic>
            <a:graphicData uri="http://schemas.microsoft.com/office/drawing/2010/slicer">
              <sle:slicer xmlns:sle="http://schemas.microsoft.com/office/drawing/2010/slicer" name="Priorities"/>
            </a:graphicData>
          </a:graphic>
        </xdr:graphicFrame>
      </mc:Choice>
      <mc:Fallback xmlns="">
        <xdr:sp macro="" textlink="">
          <xdr:nvSpPr>
            <xdr:cNvPr id="0" name=""/>
            <xdr:cNvSpPr>
              <a:spLocks noTextEdit="1"/>
            </xdr:cNvSpPr>
          </xdr:nvSpPr>
          <xdr:spPr>
            <a:xfrm>
              <a:off x="57150" y="41205150"/>
              <a:ext cx="1314450" cy="1323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1457323</xdr:colOff>
      <xdr:row>113</xdr:row>
      <xdr:rowOff>133351</xdr:rowOff>
    </xdr:from>
    <xdr:to>
      <xdr:col>7</xdr:col>
      <xdr:colOff>0</xdr:colOff>
      <xdr:row>136</xdr:row>
      <xdr:rowOff>180975</xdr:rowOff>
    </xdr:to>
    <xdr:graphicFrame macro="">
      <xdr:nvGraphicFramePr>
        <xdr:cNvPr id="7" name="Chart 1" descr="Chart showing the percentage of benchmarks not in place, emerging, and in place">
          <a:extLst>
            <a:ext uri="{FF2B5EF4-FFF2-40B4-BE49-F238E27FC236}">
              <a16:creationId xmlns:a16="http://schemas.microsoft.com/office/drawing/2014/main" id="{7DA03C31-C17F-4E1C-BC9B-2FF757992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171</xdr:row>
      <xdr:rowOff>66675</xdr:rowOff>
    </xdr:from>
    <xdr:to>
      <xdr:col>0</xdr:col>
      <xdr:colOff>1393317</xdr:colOff>
      <xdr:row>177</xdr:row>
      <xdr:rowOff>84963</xdr:rowOff>
    </xdr:to>
    <mc:AlternateContent xmlns:mc="http://schemas.openxmlformats.org/markup-compatibility/2006" xmlns:a14="http://schemas.microsoft.com/office/drawing/2010/main">
      <mc:Choice Requires="a14">
        <xdr:graphicFrame macro="">
          <xdr:nvGraphicFramePr>
            <xdr:cNvPr id="25" name="Date 4">
              <a:extLst>
                <a:ext uri="{FF2B5EF4-FFF2-40B4-BE49-F238E27FC236}">
                  <a16:creationId xmlns:a16="http://schemas.microsoft.com/office/drawing/2014/main" id="{811B3DE1-EC03-3BEF-ADA7-E7214D3CED64}"/>
                </a:ext>
              </a:extLst>
            </xdr:cNvPr>
            <xdr:cNvGraphicFramePr/>
          </xdr:nvGraphicFramePr>
          <xdr:xfrm>
            <a:off x="0" y="0"/>
            <a:ext cx="0" cy="0"/>
          </xdr:xfrm>
          <a:graphic>
            <a:graphicData uri="http://schemas.microsoft.com/office/drawing/2010/slicer">
              <sle:slicer xmlns:sle="http://schemas.microsoft.com/office/drawing/2010/slicer" name="Date 4"/>
            </a:graphicData>
          </a:graphic>
        </xdr:graphicFrame>
      </mc:Choice>
      <mc:Fallback xmlns="">
        <xdr:sp macro="" textlink="">
          <xdr:nvSpPr>
            <xdr:cNvPr id="0" name=""/>
            <xdr:cNvSpPr>
              <a:spLocks noTextEdit="1"/>
            </xdr:cNvSpPr>
          </xdr:nvSpPr>
          <xdr:spPr>
            <a:xfrm>
              <a:off x="85725" y="21250275"/>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177</xdr:row>
      <xdr:rowOff>133350</xdr:rowOff>
    </xdr:from>
    <xdr:to>
      <xdr:col>0</xdr:col>
      <xdr:colOff>1393317</xdr:colOff>
      <xdr:row>183</xdr:row>
      <xdr:rowOff>151638</xdr:rowOff>
    </xdr:to>
    <mc:AlternateContent xmlns:mc="http://schemas.openxmlformats.org/markup-compatibility/2006" xmlns:a14="http://schemas.microsoft.com/office/drawing/2010/main">
      <mc:Choice Requires="a14">
        <xdr:graphicFrame macro="">
          <xdr:nvGraphicFramePr>
            <xdr:cNvPr id="26" name="Date 5">
              <a:extLst>
                <a:ext uri="{FF2B5EF4-FFF2-40B4-BE49-F238E27FC236}">
                  <a16:creationId xmlns:a16="http://schemas.microsoft.com/office/drawing/2014/main" id="{63E70C23-333D-1CAD-88DD-FBFBDEC143E5}"/>
                </a:ext>
              </a:extLst>
            </xdr:cNvPr>
            <xdr:cNvGraphicFramePr/>
          </xdr:nvGraphicFramePr>
          <xdr:xfrm>
            <a:off x="0" y="0"/>
            <a:ext cx="0" cy="0"/>
          </xdr:xfrm>
          <a:graphic>
            <a:graphicData uri="http://schemas.microsoft.com/office/drawing/2010/slicer">
              <sle:slicer xmlns:sle="http://schemas.microsoft.com/office/drawing/2010/slicer" name="Date 5"/>
            </a:graphicData>
          </a:graphic>
        </xdr:graphicFrame>
      </mc:Choice>
      <mc:Fallback xmlns="">
        <xdr:sp macro="" textlink="">
          <xdr:nvSpPr>
            <xdr:cNvPr id="0" name=""/>
            <xdr:cNvSpPr>
              <a:spLocks noTextEdit="1"/>
            </xdr:cNvSpPr>
          </xdr:nvSpPr>
          <xdr:spPr>
            <a:xfrm>
              <a:off x="85725" y="2245995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66675</xdr:colOff>
      <xdr:row>152</xdr:row>
      <xdr:rowOff>95250</xdr:rowOff>
    </xdr:from>
    <xdr:to>
      <xdr:col>0</xdr:col>
      <xdr:colOff>1374267</xdr:colOff>
      <xdr:row>158</xdr:row>
      <xdr:rowOff>113538</xdr:rowOff>
    </xdr:to>
    <mc:AlternateContent xmlns:mc="http://schemas.openxmlformats.org/markup-compatibility/2006" xmlns:a14="http://schemas.microsoft.com/office/drawing/2010/main">
      <mc:Choice Requires="a14">
        <xdr:graphicFrame macro="">
          <xdr:nvGraphicFramePr>
            <xdr:cNvPr id="27" name="Date 1 1">
              <a:extLst>
                <a:ext uri="{FF2B5EF4-FFF2-40B4-BE49-F238E27FC236}">
                  <a16:creationId xmlns:a16="http://schemas.microsoft.com/office/drawing/2014/main" id="{49E842F4-8617-F4B9-03B5-D902493DE23D}"/>
                </a:ext>
              </a:extLst>
            </xdr:cNvPr>
            <xdr:cNvGraphicFramePr/>
          </xdr:nvGraphicFramePr>
          <xdr:xfrm>
            <a:off x="0" y="0"/>
            <a:ext cx="0" cy="0"/>
          </xdr:xfrm>
          <a:graphic>
            <a:graphicData uri="http://schemas.microsoft.com/office/drawing/2010/slicer">
              <sle:slicer xmlns:sle="http://schemas.microsoft.com/office/drawing/2010/slicer" name="Date 1 1"/>
            </a:graphicData>
          </a:graphic>
        </xdr:graphicFrame>
      </mc:Choice>
      <mc:Fallback xmlns="">
        <xdr:sp macro="" textlink="">
          <xdr:nvSpPr>
            <xdr:cNvPr id="0" name=""/>
            <xdr:cNvSpPr>
              <a:spLocks noTextEdit="1"/>
            </xdr:cNvSpPr>
          </xdr:nvSpPr>
          <xdr:spPr>
            <a:xfrm>
              <a:off x="66675" y="1765935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159</xdr:row>
      <xdr:rowOff>0</xdr:rowOff>
    </xdr:from>
    <xdr:to>
      <xdr:col>0</xdr:col>
      <xdr:colOff>1364742</xdr:colOff>
      <xdr:row>165</xdr:row>
      <xdr:rowOff>18288</xdr:rowOff>
    </xdr:to>
    <mc:AlternateContent xmlns:mc="http://schemas.openxmlformats.org/markup-compatibility/2006" xmlns:a14="http://schemas.microsoft.com/office/drawing/2010/main">
      <mc:Choice Requires="a14">
        <xdr:graphicFrame macro="">
          <xdr:nvGraphicFramePr>
            <xdr:cNvPr id="28" name="Date 2">
              <a:extLst>
                <a:ext uri="{FF2B5EF4-FFF2-40B4-BE49-F238E27FC236}">
                  <a16:creationId xmlns:a16="http://schemas.microsoft.com/office/drawing/2014/main" id="{4D06C4F2-0DE3-6AD0-DBB7-90383521DD54}"/>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57150" y="1889760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165</xdr:row>
      <xdr:rowOff>38100</xdr:rowOff>
    </xdr:from>
    <xdr:to>
      <xdr:col>0</xdr:col>
      <xdr:colOff>1364742</xdr:colOff>
      <xdr:row>171</xdr:row>
      <xdr:rowOff>56388</xdr:rowOff>
    </xdr:to>
    <mc:AlternateContent xmlns:mc="http://schemas.openxmlformats.org/markup-compatibility/2006" xmlns:a14="http://schemas.microsoft.com/office/drawing/2010/main">
      <mc:Choice Requires="a14">
        <xdr:graphicFrame macro="">
          <xdr:nvGraphicFramePr>
            <xdr:cNvPr id="29" name="Date 3">
              <a:extLst>
                <a:ext uri="{FF2B5EF4-FFF2-40B4-BE49-F238E27FC236}">
                  <a16:creationId xmlns:a16="http://schemas.microsoft.com/office/drawing/2014/main" id="{DFD869CC-C0CF-20FB-264F-E2BD48DF45D2}"/>
                </a:ext>
              </a:extLst>
            </xdr:cNvPr>
            <xdr:cNvGraphicFramePr/>
          </xdr:nvGraphicFramePr>
          <xdr:xfrm>
            <a:off x="0" y="0"/>
            <a:ext cx="0" cy="0"/>
          </xdr:xfrm>
          <a:graphic>
            <a:graphicData uri="http://schemas.microsoft.com/office/drawing/2010/slicer">
              <sle:slicer xmlns:sle="http://schemas.microsoft.com/office/drawing/2010/slicer" name="Date 3"/>
            </a:graphicData>
          </a:graphic>
        </xdr:graphicFrame>
      </mc:Choice>
      <mc:Fallback xmlns="">
        <xdr:sp macro="" textlink="">
          <xdr:nvSpPr>
            <xdr:cNvPr id="0" name=""/>
            <xdr:cNvSpPr>
              <a:spLocks noTextEdit="1"/>
            </xdr:cNvSpPr>
          </xdr:nvSpPr>
          <xdr:spPr>
            <a:xfrm>
              <a:off x="57150" y="2007870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845.543234490739" createdVersion="8" refreshedVersion="8" minRefreshableVersion="3" recordCount="64" xr:uid="{9903E9B1-67E0-47C6-AB25-7977C20FF49A}">
  <cacheSource type="worksheet">
    <worksheetSource ref="A16:C80" sheet="Do Not Use"/>
  </cacheSource>
  <cacheFields count="3">
    <cacheField name="Priority" numFmtId="0">
      <sharedItems containsBlank="1"/>
    </cacheField>
    <cacheField name="Priorities" numFmtId="0">
      <sharedItems containsBlank="1" count="3">
        <s v="No"/>
        <m/>
        <s v="Yes" u="1"/>
      </sharedItems>
    </cacheField>
    <cacheField name="Benchmark" numFmtId="0">
      <sharedItems containsBlank="1" count="62" longText="1">
        <s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
        <s v="2. The SLT establishes a clear, written mission and vision."/>
        <s v="3. The SLT identifies a state coordinator or co-coordinators to represent the SLT, work with staff to facilitate the work of the SLT, and coordinate the activities of the professional development network of program coaches and trainers."/>
        <s v="4. The SLT includes adequate and clearly defined administrative support for team logistics."/>
        <s v="5. The Pyramid Model (PM) initiative and the activities of the SLT are supported by funded individuals or entities to participate in the work."/>
        <s v="6. SLT members can communicate the mission and vision of the SLT."/>
        <s v="7. The SLT adopts written ground rules and team meeting logistics."/>
        <s v="8. The SLT records decisions and minutes from each SLT meeting."/>
        <s v="9. The SLT evaluates each meeting and uses the data to improve meetings."/>
        <s v="10. The SLT achieves consistent attendance at SLT meetings (i.e., 75% average attendance over the year)."/>
        <s v="11. The SLT meets monthly during installation and initial implementation stages and at least quarterly during sustainability and scale-up."/>
        <s v="12. The SLT has a process in place for membership succession that commits to diverse representation."/>
        <s v="13. The SLT has a process in place for orienting new members."/>
        <s v="14. SLT develops an action plan that includes goals and objectives related to all critical elements of these benchmarks. The action plan guides the work of the SLT and the work groups."/>
        <s v="15. The SLT reviews the action plan and updates its progress regularly."/>
        <s v="16. The SLT develops a written statewide sustainability and scale-up plan based on the four essential structures."/>
        <s v="17. The SLT action and sustainability plans include strategies for integrating the PM into state early childhood infrastructures or processes (e.g., Quality Rating Systems, Early Learning Guidelines, higher education)."/>
        <s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
        <s v="19. The SLT and implementing sectors identify funding sources to cover activities that adhere to the sustainability and scale-up plan."/>
        <s v="20. The SLT develops an annual evaluation report of the progress and outcome data and distributes it to all implementing sectors, professional development network, programs, funders, families, and policymakers."/>
        <s v="21. The SLT identifies and implements dissemination strategies to ensure that constituents are aware of activities and accomplishments (e.g., website, newsletter, conferences)."/>
        <s v="22. The SLT develops a written awareness and communication plan that includes presentations based on annual evaluation report. The presentations are shared with policymakers and potential funders and support recruiting programs and individuals to participate in the PM initiative."/>
        <s v="23. Each SLT representative is authorized to make decisions for their agency related to the PM initiative or is able to return a decision to the SLT within a reasonable timeframe agreed upon by the SLT."/>
        <s v="24. SLT members are responsible for sharing the SLT activities with their agency to support the PM initiative (e.g., training opportunities, presenting annual reports, orientation presentations)."/>
        <s v="25. SLT members are responsible for communicating their agency initiatives and sector implementation progress, challenges, and successes to the SLT."/>
        <s v="26. The SLT develops written communication protocols for regular feedback and data sharing from Program Implementation Coaches (PICs), trainers, implementation sites, and communities."/>
        <s v="27. The SLT includes representation from family organizations."/>
        <s v="28. The SLT identifies and supports sectors to make PM family training opportunities available to families."/>
        <s v="29. The SLT coordinates with member agencies to develop mechanisms for family members to provide feedback at least annually on the quality of PM implementation experienced by their children and their family. SLT uses responses to support local implementation."/>
        <s v="30. The SLT coordinates with member agencies to make family-related training materials and communications available in the home languages of the families supported by implementation programs."/>
        <s v="31. Cross-sector agencies of the SLT contribute resources for the work of the action plan (e.g., staffing, materials, training, cultural adaptations, language translations) and statewide implementation."/>
        <s v="32. The SLT serves as a coordinating body across sectors, with each sector reporting its progress to the SLT. Each implementing sector can develop its own Sector Planning and Implementation Team (SPLIT) to guide sector-specific action plans."/>
        <m/>
        <s v="33. The SLT clearly defines and develops roles and responsibilities for trainers and PICs."/>
        <s v="34. The SLT develops and implements a quality assurance mechanism to maintain up-to-date and effective training and technical assistance in PM implementation."/>
        <s v="35. The SLT implements and monitors a plan ensuring that programs and communities statewide can access PM training and coaching."/>
        <s v="36. The SLT establishes and coordinates a statewide network of high-quality PM trainers to build and sustain implementation."/>
        <s v="37. The SLT establishes written procedures for the recruitment and identification (including acceptance criteria) of Trainers. Trainers sign written agreements that specify their training activities and commitments."/>
        <s v="38. The SLT develops and coordinates a statewide PM training sequence that includes providing ongoing training and support to trainers."/>
        <s v="39. The SLT establishes and coordinates a statewide network of high-quality PICs to build and sustain PM implementation."/>
        <s v="40. The SLT establishes written procedures for the recruitment and identification (including acceptance criteria) of PICs. PICs sign written agreements that specify their activities and commitments."/>
        <s v="41. The SLT develops and coordinates a statewide PM training sequence that includes providing ongoing training and support to PICs."/>
        <s v="42. The SLT develops a plan and monitors the availability of a PIC to meet with Program Leadership Teams and Community Leadership Teams face to face or virtually, according to each program’s implementation stage."/>
        <s v="43. The SLT serves as a coordinating body across sectors, with each sector reporting its PDN progress to the SLT. Each implementing sector can work with its own Sector Planning and Implementation Team (SPLIT) to recruit, onboard, and provide ongoing support to PICs and trainers."/>
        <s v="44. The SLT develops and coordinates a recruitment and selection process that considers the diversity of programs participating in the initiative."/>
        <s v="45. Implementation Programs have written agreements for participating in the initiative with a program-wide leadership team and agree to complete the applicable Program-Wide BoQ, Family Child Care BoQ, or the Early Intervention (Part C) BoQ and share the data with the SLT."/>
        <s v="46. The SLT has a written sustainability plan to build capacity and expand future Implementation Programs."/>
        <s v="47. The SLT develops and coordinates a recruitment and selection process that considers the diversity of the communities participating in the initiative through community-wide implementation."/>
        <s v="48. Community-wide implementation programs have a written agreement to participate in the initiative. All participating communities agree to have a Community Leadership Team, complete the Community BoQ, and share the data with the SLT."/>
        <s v="49. The SLT has a written sustainability plan that builds capacity and expansion of future community-wide implementation localities."/>
        <s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
        <s v="51. In consultation with the SLT, each sector can identify and coordinate where and how programs access prevention, promotion, and intervention services."/>
        <s v="52. A data system is in place for sectors, programs, communities, trainers, and PICs to enter and summarize the data elements."/>
        <s v="53. The SLT develops data sharing and interagency data agreements to support the use of aggregate statistics by the SLT."/>
        <s v="54. All sectors, programs, communities, trainers, and PICs submit the agreed-upon data in their respective written agreements."/>
        <s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
        <s v="56. A process is in place for the SLT to access the implementation data or summaries."/>
        <s v="57. The SLT has a process in place using data for ongoing continuous improvement and evaluation of statewide implementation."/>
        <s v="58. The SLT provides an annual public celebration of outcomes and accomplishments."/>
        <s v="59. Each sector implementing the PM establishes a system to track its data and conduct evaluation activities. The Sector Planning and Implementation Team (SPLIT) will report its progress to the SLT. The SLT serves as a coordinating body across all sectors/agencies."/>
        <s v="3._x0009_The SLT identifies a state coordinator or co-coordinators to represent the SLT, work with staff to facilitate the work of the SLT, and coordinate the activities of_x000a_the professional development network of program coaches and trainers." u="1"/>
        <s v="26. The SLT develops written communication protocols for regular feedback and data sharing from Program Implementation Coaches (PIC), trainers, implementation sites, and communities." u="1"/>
      </sharedItems>
    </cacheField>
  </cacheFields>
  <extLst>
    <ext xmlns:x14="http://schemas.microsoft.com/office/spreadsheetml/2009/9/main" uri="{725AE2AE-9491-48be-B2B4-4EB974FC3084}">
      <x14:pivotCacheDefinition pivotCacheId="55486880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845.543234722223" createdVersion="8" refreshedVersion="8" minRefreshableVersion="3" recordCount="64" xr:uid="{1C833B8E-9D14-4ECE-8E7E-DE37BD92FAC8}">
  <cacheSource type="worksheet">
    <worksheetSource ref="A16:H80" sheet="Do Not Use"/>
  </cacheSource>
  <cacheFields count="8">
    <cacheField name="Priority" numFmtId="0">
      <sharedItems containsBlank="1"/>
    </cacheField>
    <cacheField name="Priorities" numFmtId="0">
      <sharedItems containsBlank="1"/>
    </cacheField>
    <cacheField name="Benchmark" numFmtId="0">
      <sharedItems containsBlank="1" count="60" longText="1">
        <s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
        <s v="2. The SLT establishes a clear, written mission and vision."/>
        <s v="3. The SLT identifies a state coordinator or co-coordinators to represent the SLT, work with staff to facilitate the work of the SLT, and coordinate the activities of the professional development network of program coaches and trainers."/>
        <s v="4. The SLT includes adequate and clearly defined administrative support for team logistics."/>
        <s v="5. The Pyramid Model (PM) initiative and the activities of the SLT are supported by funded individuals or entities to participate in the work."/>
        <s v="6. SLT members can communicate the mission and vision of the SLT."/>
        <s v="7. The SLT adopts written ground rules and team meeting logistics."/>
        <s v="8. The SLT records decisions and minutes from each SLT meeting."/>
        <s v="9. The SLT evaluates each meeting and uses the data to improve meetings."/>
        <s v="10. The SLT achieves consistent attendance at SLT meetings (i.e., 75% average attendance over the year)."/>
        <s v="11. The SLT meets monthly during installation and initial implementation stages and at least quarterly during sustainability and scale-up."/>
        <s v="12. The SLT has a process in place for membership succession that commits to diverse representation."/>
        <s v="13. The SLT has a process in place for orienting new members."/>
        <s v="14. SLT develops an action plan that includes goals and objectives related to all critical elements of these benchmarks. The action plan guides the work of the SLT and the work groups."/>
        <s v="15. The SLT reviews the action plan and updates its progress regularly."/>
        <s v="16. The SLT develops a written statewide sustainability and scale-up plan based on the four essential structures."/>
        <s v="17. The SLT action and sustainability plans include strategies for integrating the PM into state early childhood infrastructures or processes (e.g., Quality Rating Systems, Early Learning Guidelines, higher education)."/>
        <s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
        <s v="19. The SLT and implementing sectors identify funding sources to cover activities that adhere to the sustainability and scale-up plan."/>
        <s v="20. The SLT develops an annual evaluation report of the progress and outcome data and distributes it to all implementing sectors, professional development network, programs, funders, families, and policymakers."/>
        <s v="21. The SLT identifies and implements dissemination strategies to ensure that constituents are aware of activities and accomplishments (e.g., website, newsletter, conferences)."/>
        <s v="22. The SLT develops a written awareness and communication plan that includes presentations based on annual evaluation report. The presentations are shared with policymakers and potential funders and support recruiting programs and individuals to participate in the PM initiative."/>
        <s v="23. Each SLT representative is authorized to make decisions for their agency related to the PM initiative or is able to return a decision to the SLT within a reasonable timeframe agreed upon by the SLT."/>
        <s v="24. SLT members are responsible for sharing the SLT activities with their agency to support the PM initiative (e.g., training opportunities, presenting annual reports, orientation presentations)."/>
        <s v="25. SLT members are responsible for communicating their agency initiatives and sector implementation progress, challenges, and successes to the SLT."/>
        <s v="26. The SLT develops written communication protocols for regular feedback and data sharing from Program Implementation Coaches (PICs), trainers, implementation sites, and communities."/>
        <s v="27. The SLT includes representation from family organizations."/>
        <s v="28. The SLT identifies and supports sectors to make PM family training opportunities available to families."/>
        <s v="29. The SLT coordinates with member agencies to develop mechanisms for family members to provide feedback at least annually on the quality of PM implementation experienced by their children and their family. SLT uses responses to support local implementation."/>
        <s v="30. The SLT coordinates with member agencies to make family-related training materials and communications available in the home languages of the families supported by implementation programs."/>
        <s v="31. Cross-sector agencies of the SLT contribute resources for the work of the action plan (e.g., staffing, materials, training, cultural adaptations, language translations) and statewide implementation."/>
        <s v="32. The SLT serves as a coordinating body across sectors, with each sector reporting its progress to the SLT. Each implementing sector can develop its own Sector Planning and Implementation Team (SPLIT) to guide sector-specific action plans."/>
        <m/>
        <s v="33. The SLT clearly defines and develops roles and responsibilities for trainers and PICs."/>
        <s v="34. The SLT develops and implements a quality assurance mechanism to maintain up-to-date and effective training and technical assistance in PM implementation."/>
        <s v="35. The SLT implements and monitors a plan ensuring that programs and communities statewide can access PM training and coaching."/>
        <s v="36. The SLT establishes and coordinates a statewide network of high-quality PM trainers to build and sustain implementation."/>
        <s v="37. The SLT establishes written procedures for the recruitment and identification (including acceptance criteria) of Trainers. Trainers sign written agreements that specify their training activities and commitments."/>
        <s v="38. The SLT develops and coordinates a statewide PM training sequence that includes providing ongoing training and support to trainers."/>
        <s v="39. The SLT establishes and coordinates a statewide network of high-quality PICs to build and sustain PM implementation."/>
        <s v="40. The SLT establishes written procedures for the recruitment and identification (including acceptance criteria) of PICs. PICs sign written agreements that specify their activities and commitments."/>
        <s v="41. The SLT develops and coordinates a statewide PM training sequence that includes providing ongoing training and support to PICs."/>
        <s v="42. The SLT develops a plan and monitors the availability of a PIC to meet with Program Leadership Teams and Community Leadership Teams face to face or virtually, according to each program’s implementation stage."/>
        <s v="43. The SLT serves as a coordinating body across sectors, with each sector reporting its PDN progress to the SLT. Each implementing sector can work with its own Sector Planning and Implementation Team (SPLIT) to recruit, onboard, and provide ongoing support to PICs and trainers."/>
        <s v="44. The SLT develops and coordinates a recruitment and selection process that considers the diversity of programs participating in the initiative."/>
        <s v="45. Implementation Programs have written agreements for participating in the initiative with a program-wide leadership team and agree to complete the applicable Program-Wide BoQ, Family Child Care BoQ, or the Early Intervention (Part C) BoQ and share the data with the SLT."/>
        <s v="46. The SLT has a written sustainability plan to build capacity and expand future Implementation Programs."/>
        <s v="47. The SLT develops and coordinates a recruitment and selection process that considers the diversity of the communities participating in the initiative through community-wide implementation."/>
        <s v="48. Community-wide implementation programs have a written agreement to participate in the initiative. All participating communities agree to have a Community Leadership Team, complete the Community BoQ, and share the data with the SLT."/>
        <s v="49. The SLT has a written sustainability plan that builds capacity and expansion of future community-wide implementation localities."/>
        <s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
        <s v="51. In consultation with the SLT, each sector can identify and coordinate where and how programs access prevention, promotion, and intervention services."/>
        <s v="52. A data system is in place for sectors, programs, communities, trainers, and PICs to enter and summarize the data elements."/>
        <s v="53. The SLT develops data sharing and interagency data agreements to support the use of aggregate statistics by the SLT."/>
        <s v="54. All sectors, programs, communities, trainers, and PICs submit the agreed-upon data in their respective written agreements."/>
        <s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
        <s v="56. A process is in place for the SLT to access the implementation data or summaries."/>
        <s v="57. The SLT has a process in place using data for ongoing continuous improvement and evaluation of statewide implementation."/>
        <s v="58. The SLT provides an annual public celebration of outcomes and accomplishments."/>
        <s v="59. Each sector implementing the PM establishes a system to track its data and conduct evaluation activities. The Sector Planning and Implementation Team (SPLIT) will report its progress to the SLT. The SLT serves as a coordinating body across all sectors/agencies."/>
      </sharedItems>
    </cacheField>
    <cacheField name="Date 1" numFmtId="0">
      <sharedItems containsString="0" containsBlank="1" containsNumber="1" containsInteger="1" minValue="0" maxValue="2" count="4">
        <n v="0"/>
        <m/>
        <n v="1" u="1"/>
        <n v="2" u="1"/>
      </sharedItems>
    </cacheField>
    <cacheField name="Date 2" numFmtId="0">
      <sharedItems containsString="0" containsBlank="1" containsNumber="1" containsInteger="1" minValue="0" maxValue="2" count="4">
        <n v="0"/>
        <m/>
        <n v="2" u="1"/>
        <n v="1" u="1"/>
      </sharedItems>
    </cacheField>
    <cacheField name="Date 3" numFmtId="0">
      <sharedItems containsString="0" containsBlank="1" containsNumber="1" containsInteger="1" minValue="0" maxValue="0" count="2">
        <n v="0"/>
        <m/>
      </sharedItems>
    </cacheField>
    <cacheField name="Date 4" numFmtId="0">
      <sharedItems containsString="0" containsBlank="1" containsNumber="1" containsInteger="1" minValue="0" maxValue="0" count="2">
        <n v="0"/>
        <m/>
      </sharedItems>
    </cacheField>
    <cacheField name="Date 5"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pivotCacheId="89712512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ayanara Hudson" refreshedDate="46028.346514351855" missingItemsLimit="0" createdVersion="8" refreshedVersion="8" minRefreshableVersion="3" recordCount="5" xr:uid="{3E553D02-5AFA-4FD2-8D6C-D902ABE6C108}">
  <cacheSource type="worksheet">
    <worksheetSource ref="A9:P14" sheet="Do Not Use"/>
  </cacheSource>
  <cacheFields count="16">
    <cacheField name="Date" numFmtId="14">
      <sharedItems count="5">
        <s v="Date 1"/>
        <s v="Date 2"/>
        <s v="Date 3"/>
        <s v="Date 4"/>
        <s v="Date 5"/>
      </sharedItems>
    </cacheField>
    <cacheField name="SLT Membership and Logistics" numFmtId="2">
      <sharedItems/>
    </cacheField>
    <cacheField name="SLT Action Planning" numFmtId="2">
      <sharedItems/>
    </cacheField>
    <cacheField name="SLT Sustainability and Scale Up Planning" numFmtId="2">
      <sharedItems/>
    </cacheField>
    <cacheField name="SLT Communication and Visibility" numFmtId="2">
      <sharedItems/>
    </cacheField>
    <cacheField name="SLT Authority, Priority, and Communication Linkages" numFmtId="2">
      <sharedItems/>
    </cacheField>
    <cacheField name="Family Participation and Communication" numFmtId="2">
      <sharedItems/>
    </cacheField>
    <cacheField name="Additional SLT Coordination" numFmtId="2">
      <sharedItems/>
    </cacheField>
    <cacheField name="PDN of Trainers and Program Implementation Coaches (PIC)" numFmtId="2">
      <sharedItems/>
    </cacheField>
    <cacheField name="PDN of Trainers" numFmtId="2">
      <sharedItems/>
    </cacheField>
    <cacheField name="PDN of Program Implementation Coaches" numFmtId="2">
      <sharedItems/>
    </cacheField>
    <cacheField name="Implementation Programs" numFmtId="2">
      <sharedItems/>
    </cacheField>
    <cacheField name="Community-Wide Implementation" numFmtId="2">
      <sharedItems/>
    </cacheField>
    <cacheField name="Additional Implementation Coordination" numFmtId="2">
      <sharedItems/>
    </cacheField>
    <cacheField name="Data-Informed Decision Making" numFmtId="2">
      <sharedItems/>
    </cacheField>
    <cacheField name="Additional Data Coordination" numFmtId="2">
      <sharedItems/>
    </cacheField>
  </cacheFields>
  <extLst>
    <ext xmlns:x14="http://schemas.microsoft.com/office/spreadsheetml/2009/9/main" uri="{725AE2AE-9491-48be-B2B4-4EB974FC3084}">
      <x14:pivotCacheDefinition pivotCacheId="1759723498"/>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ayanara Hudson" refreshedDate="46028.346514814817" missingItemsLimit="0" createdVersion="8" refreshedVersion="8" minRefreshableVersion="3" recordCount="5" xr:uid="{EA70D7E5-49DB-4C22-B71D-F3C6B0B7832D}">
  <cacheSource type="worksheet">
    <worksheetSource ref="A1:E6" sheet="Do Not Use"/>
  </cacheSource>
  <cacheFields count="5">
    <cacheField name="Date" numFmtId="14">
      <sharedItems count="5">
        <s v="Date 1"/>
        <s v="Date 2"/>
        <s v="Date 3"/>
        <s v="Date 4"/>
        <s v="Date 5"/>
      </sharedItems>
    </cacheField>
    <cacheField name="State Leadership Team " numFmtId="2">
      <sharedItems/>
    </cacheField>
    <cacheField name="Professional Development of Trainers and Program Implementation Coaches" numFmtId="2">
      <sharedItems/>
    </cacheField>
    <cacheField name="Implementation Programs and Community-Wide Implementation" numFmtId="2">
      <sharedItems/>
    </cacheField>
    <cacheField name="Data and Evaluation" numFmtId="2">
      <sharedItems/>
    </cacheField>
  </cacheFields>
  <extLst>
    <ext xmlns:x14="http://schemas.microsoft.com/office/spreadsheetml/2009/9/main" uri="{725AE2AE-9491-48be-B2B4-4EB974FC3084}">
      <x14:pivotCacheDefinition pivotCacheId="11541906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b v="0"/>
    <x v="0"/>
    <x v="0"/>
  </r>
  <r>
    <b v="0"/>
    <x v="0"/>
    <x v="1"/>
  </r>
  <r>
    <b v="0"/>
    <x v="0"/>
    <x v="2"/>
  </r>
  <r>
    <b v="0"/>
    <x v="0"/>
    <x v="3"/>
  </r>
  <r>
    <b v="0"/>
    <x v="0"/>
    <x v="4"/>
  </r>
  <r>
    <b v="0"/>
    <x v="0"/>
    <x v="5"/>
  </r>
  <r>
    <b v="0"/>
    <x v="0"/>
    <x v="6"/>
  </r>
  <r>
    <b v="0"/>
    <x v="0"/>
    <x v="7"/>
  </r>
  <r>
    <b v="0"/>
    <x v="0"/>
    <x v="8"/>
  </r>
  <r>
    <b v="0"/>
    <x v="0"/>
    <x v="9"/>
  </r>
  <r>
    <b v="0"/>
    <x v="0"/>
    <x v="10"/>
  </r>
  <r>
    <b v="0"/>
    <x v="0"/>
    <x v="11"/>
  </r>
  <r>
    <b v="0"/>
    <x v="0"/>
    <x v="12"/>
  </r>
  <r>
    <b v="0"/>
    <x v="0"/>
    <x v="13"/>
  </r>
  <r>
    <b v="0"/>
    <x v="0"/>
    <x v="14"/>
  </r>
  <r>
    <b v="0"/>
    <x v="0"/>
    <x v="15"/>
  </r>
  <r>
    <b v="0"/>
    <x v="0"/>
    <x v="16"/>
  </r>
  <r>
    <b v="0"/>
    <x v="0"/>
    <x v="17"/>
  </r>
  <r>
    <b v="0"/>
    <x v="0"/>
    <x v="18"/>
  </r>
  <r>
    <b v="0"/>
    <x v="0"/>
    <x v="19"/>
  </r>
  <r>
    <b v="0"/>
    <x v="0"/>
    <x v="20"/>
  </r>
  <r>
    <b v="0"/>
    <x v="0"/>
    <x v="21"/>
  </r>
  <r>
    <b v="0"/>
    <x v="0"/>
    <x v="22"/>
  </r>
  <r>
    <b v="0"/>
    <x v="0"/>
    <x v="23"/>
  </r>
  <r>
    <b v="0"/>
    <x v="0"/>
    <x v="24"/>
  </r>
  <r>
    <b v="0"/>
    <x v="0"/>
    <x v="25"/>
  </r>
  <r>
    <b v="0"/>
    <x v="0"/>
    <x v="26"/>
  </r>
  <r>
    <b v="0"/>
    <x v="0"/>
    <x v="27"/>
  </r>
  <r>
    <b v="0"/>
    <x v="0"/>
    <x v="28"/>
  </r>
  <r>
    <b v="0"/>
    <x v="0"/>
    <x v="29"/>
  </r>
  <r>
    <b v="0"/>
    <x v="0"/>
    <x v="30"/>
  </r>
  <r>
    <b v="0"/>
    <x v="0"/>
    <x v="31"/>
  </r>
  <r>
    <m/>
    <x v="1"/>
    <x v="32"/>
  </r>
  <r>
    <b v="0"/>
    <x v="0"/>
    <x v="33"/>
  </r>
  <r>
    <b v="0"/>
    <x v="0"/>
    <x v="34"/>
  </r>
  <r>
    <b v="0"/>
    <x v="0"/>
    <x v="35"/>
  </r>
  <r>
    <m/>
    <x v="1"/>
    <x v="32"/>
  </r>
  <r>
    <b v="0"/>
    <x v="0"/>
    <x v="36"/>
  </r>
  <r>
    <b v="0"/>
    <x v="0"/>
    <x v="37"/>
  </r>
  <r>
    <b v="0"/>
    <x v="0"/>
    <x v="38"/>
  </r>
  <r>
    <m/>
    <x v="1"/>
    <x v="32"/>
  </r>
  <r>
    <b v="0"/>
    <x v="0"/>
    <x v="39"/>
  </r>
  <r>
    <b v="0"/>
    <x v="0"/>
    <x v="40"/>
  </r>
  <r>
    <b v="0"/>
    <x v="0"/>
    <x v="41"/>
  </r>
  <r>
    <b v="0"/>
    <x v="0"/>
    <x v="42"/>
  </r>
  <r>
    <b v="0"/>
    <x v="0"/>
    <x v="43"/>
  </r>
  <r>
    <m/>
    <x v="1"/>
    <x v="32"/>
  </r>
  <r>
    <b v="0"/>
    <x v="0"/>
    <x v="44"/>
  </r>
  <r>
    <b v="0"/>
    <x v="0"/>
    <x v="45"/>
  </r>
  <r>
    <b v="0"/>
    <x v="0"/>
    <x v="46"/>
  </r>
  <r>
    <b v="0"/>
    <x v="0"/>
    <x v="47"/>
  </r>
  <r>
    <b v="0"/>
    <x v="0"/>
    <x v="48"/>
  </r>
  <r>
    <b v="0"/>
    <x v="0"/>
    <x v="49"/>
  </r>
  <r>
    <b v="0"/>
    <x v="0"/>
    <x v="50"/>
  </r>
  <r>
    <b v="0"/>
    <x v="0"/>
    <x v="51"/>
  </r>
  <r>
    <m/>
    <x v="1"/>
    <x v="32"/>
  </r>
  <r>
    <b v="0"/>
    <x v="0"/>
    <x v="52"/>
  </r>
  <r>
    <b v="0"/>
    <x v="0"/>
    <x v="53"/>
  </r>
  <r>
    <b v="0"/>
    <x v="0"/>
    <x v="54"/>
  </r>
  <r>
    <b v="0"/>
    <x v="0"/>
    <x v="55"/>
  </r>
  <r>
    <b v="0"/>
    <x v="0"/>
    <x v="56"/>
  </r>
  <r>
    <b v="0"/>
    <x v="0"/>
    <x v="57"/>
  </r>
  <r>
    <b v="0"/>
    <x v="0"/>
    <x v="58"/>
  </r>
  <r>
    <b v="0"/>
    <x v="0"/>
    <x v="5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b v="0"/>
    <s v="No"/>
    <x v="0"/>
    <x v="0"/>
    <x v="0"/>
    <x v="0"/>
    <x v="0"/>
    <x v="0"/>
  </r>
  <r>
    <b v="0"/>
    <s v="No"/>
    <x v="1"/>
    <x v="0"/>
    <x v="0"/>
    <x v="0"/>
    <x v="0"/>
    <x v="0"/>
  </r>
  <r>
    <b v="0"/>
    <s v="No"/>
    <x v="2"/>
    <x v="0"/>
    <x v="0"/>
    <x v="0"/>
    <x v="0"/>
    <x v="0"/>
  </r>
  <r>
    <b v="0"/>
    <s v="No"/>
    <x v="3"/>
    <x v="0"/>
    <x v="0"/>
    <x v="0"/>
    <x v="0"/>
    <x v="0"/>
  </r>
  <r>
    <b v="0"/>
    <s v="No"/>
    <x v="4"/>
    <x v="0"/>
    <x v="0"/>
    <x v="0"/>
    <x v="0"/>
    <x v="0"/>
  </r>
  <r>
    <b v="0"/>
    <s v="No"/>
    <x v="5"/>
    <x v="0"/>
    <x v="0"/>
    <x v="0"/>
    <x v="0"/>
    <x v="0"/>
  </r>
  <r>
    <b v="0"/>
    <s v="No"/>
    <x v="6"/>
    <x v="0"/>
    <x v="0"/>
    <x v="0"/>
    <x v="0"/>
    <x v="0"/>
  </r>
  <r>
    <b v="0"/>
    <s v="No"/>
    <x v="7"/>
    <x v="0"/>
    <x v="0"/>
    <x v="0"/>
    <x v="0"/>
    <x v="0"/>
  </r>
  <r>
    <b v="0"/>
    <s v="No"/>
    <x v="8"/>
    <x v="0"/>
    <x v="0"/>
    <x v="0"/>
    <x v="0"/>
    <x v="0"/>
  </r>
  <r>
    <b v="0"/>
    <s v="No"/>
    <x v="9"/>
    <x v="0"/>
    <x v="0"/>
    <x v="0"/>
    <x v="0"/>
    <x v="0"/>
  </r>
  <r>
    <b v="0"/>
    <s v="No"/>
    <x v="10"/>
    <x v="0"/>
    <x v="0"/>
    <x v="0"/>
    <x v="0"/>
    <x v="0"/>
  </r>
  <r>
    <b v="0"/>
    <s v="No"/>
    <x v="11"/>
    <x v="0"/>
    <x v="0"/>
    <x v="0"/>
    <x v="0"/>
    <x v="0"/>
  </r>
  <r>
    <b v="0"/>
    <s v="No"/>
    <x v="12"/>
    <x v="0"/>
    <x v="0"/>
    <x v="0"/>
    <x v="0"/>
    <x v="0"/>
  </r>
  <r>
    <b v="0"/>
    <s v="No"/>
    <x v="13"/>
    <x v="0"/>
    <x v="0"/>
    <x v="0"/>
    <x v="0"/>
    <x v="0"/>
  </r>
  <r>
    <b v="0"/>
    <s v="No"/>
    <x v="14"/>
    <x v="0"/>
    <x v="0"/>
    <x v="0"/>
    <x v="0"/>
    <x v="0"/>
  </r>
  <r>
    <b v="0"/>
    <s v="No"/>
    <x v="15"/>
    <x v="0"/>
    <x v="0"/>
    <x v="0"/>
    <x v="0"/>
    <x v="0"/>
  </r>
  <r>
    <b v="0"/>
    <s v="No"/>
    <x v="16"/>
    <x v="0"/>
    <x v="0"/>
    <x v="0"/>
    <x v="0"/>
    <x v="0"/>
  </r>
  <r>
    <b v="0"/>
    <s v="No"/>
    <x v="17"/>
    <x v="0"/>
    <x v="0"/>
    <x v="0"/>
    <x v="0"/>
    <x v="0"/>
  </r>
  <r>
    <b v="0"/>
    <s v="No"/>
    <x v="18"/>
    <x v="0"/>
    <x v="0"/>
    <x v="0"/>
    <x v="0"/>
    <x v="0"/>
  </r>
  <r>
    <b v="0"/>
    <s v="No"/>
    <x v="19"/>
    <x v="0"/>
    <x v="0"/>
    <x v="0"/>
    <x v="0"/>
    <x v="0"/>
  </r>
  <r>
    <b v="0"/>
    <s v="No"/>
    <x v="20"/>
    <x v="0"/>
    <x v="0"/>
    <x v="0"/>
    <x v="0"/>
    <x v="0"/>
  </r>
  <r>
    <b v="0"/>
    <s v="No"/>
    <x v="21"/>
    <x v="0"/>
    <x v="0"/>
    <x v="0"/>
    <x v="0"/>
    <x v="0"/>
  </r>
  <r>
    <b v="0"/>
    <s v="No"/>
    <x v="22"/>
    <x v="0"/>
    <x v="0"/>
    <x v="0"/>
    <x v="0"/>
    <x v="0"/>
  </r>
  <r>
    <b v="0"/>
    <s v="No"/>
    <x v="23"/>
    <x v="0"/>
    <x v="0"/>
    <x v="0"/>
    <x v="0"/>
    <x v="0"/>
  </r>
  <r>
    <b v="0"/>
    <s v="No"/>
    <x v="24"/>
    <x v="0"/>
    <x v="0"/>
    <x v="0"/>
    <x v="0"/>
    <x v="0"/>
  </r>
  <r>
    <b v="0"/>
    <s v="No"/>
    <x v="25"/>
    <x v="0"/>
    <x v="0"/>
    <x v="0"/>
    <x v="0"/>
    <x v="0"/>
  </r>
  <r>
    <b v="0"/>
    <s v="No"/>
    <x v="26"/>
    <x v="0"/>
    <x v="0"/>
    <x v="0"/>
    <x v="0"/>
    <x v="0"/>
  </r>
  <r>
    <b v="0"/>
    <s v="No"/>
    <x v="27"/>
    <x v="0"/>
    <x v="0"/>
    <x v="0"/>
    <x v="0"/>
    <x v="0"/>
  </r>
  <r>
    <b v="0"/>
    <s v="No"/>
    <x v="28"/>
    <x v="0"/>
    <x v="0"/>
    <x v="0"/>
    <x v="0"/>
    <x v="0"/>
  </r>
  <r>
    <b v="0"/>
    <s v="No"/>
    <x v="29"/>
    <x v="0"/>
    <x v="0"/>
    <x v="0"/>
    <x v="0"/>
    <x v="0"/>
  </r>
  <r>
    <b v="0"/>
    <s v="No"/>
    <x v="30"/>
    <x v="0"/>
    <x v="0"/>
    <x v="0"/>
    <x v="0"/>
    <x v="0"/>
  </r>
  <r>
    <b v="0"/>
    <s v="No"/>
    <x v="31"/>
    <x v="0"/>
    <x v="0"/>
    <x v="0"/>
    <x v="0"/>
    <x v="0"/>
  </r>
  <r>
    <m/>
    <m/>
    <x v="32"/>
    <x v="1"/>
    <x v="1"/>
    <x v="1"/>
    <x v="1"/>
    <x v="1"/>
  </r>
  <r>
    <b v="0"/>
    <s v="No"/>
    <x v="33"/>
    <x v="0"/>
    <x v="0"/>
    <x v="0"/>
    <x v="0"/>
    <x v="0"/>
  </r>
  <r>
    <b v="0"/>
    <s v="No"/>
    <x v="34"/>
    <x v="0"/>
    <x v="0"/>
    <x v="0"/>
    <x v="0"/>
    <x v="0"/>
  </r>
  <r>
    <b v="0"/>
    <s v="No"/>
    <x v="35"/>
    <x v="0"/>
    <x v="0"/>
    <x v="0"/>
    <x v="0"/>
    <x v="0"/>
  </r>
  <r>
    <m/>
    <m/>
    <x v="32"/>
    <x v="1"/>
    <x v="1"/>
    <x v="1"/>
    <x v="1"/>
    <x v="1"/>
  </r>
  <r>
    <b v="0"/>
    <s v="No"/>
    <x v="36"/>
    <x v="0"/>
    <x v="0"/>
    <x v="0"/>
    <x v="0"/>
    <x v="0"/>
  </r>
  <r>
    <b v="0"/>
    <s v="No"/>
    <x v="37"/>
    <x v="0"/>
    <x v="0"/>
    <x v="0"/>
    <x v="0"/>
    <x v="0"/>
  </r>
  <r>
    <b v="0"/>
    <s v="No"/>
    <x v="38"/>
    <x v="0"/>
    <x v="0"/>
    <x v="0"/>
    <x v="0"/>
    <x v="0"/>
  </r>
  <r>
    <m/>
    <m/>
    <x v="32"/>
    <x v="1"/>
    <x v="1"/>
    <x v="1"/>
    <x v="1"/>
    <x v="1"/>
  </r>
  <r>
    <b v="0"/>
    <s v="No"/>
    <x v="39"/>
    <x v="0"/>
    <x v="0"/>
    <x v="0"/>
    <x v="0"/>
    <x v="0"/>
  </r>
  <r>
    <b v="0"/>
    <s v="No"/>
    <x v="40"/>
    <x v="0"/>
    <x v="0"/>
    <x v="0"/>
    <x v="0"/>
    <x v="0"/>
  </r>
  <r>
    <b v="0"/>
    <s v="No"/>
    <x v="41"/>
    <x v="0"/>
    <x v="0"/>
    <x v="0"/>
    <x v="0"/>
    <x v="0"/>
  </r>
  <r>
    <b v="0"/>
    <s v="No"/>
    <x v="42"/>
    <x v="0"/>
    <x v="0"/>
    <x v="0"/>
    <x v="0"/>
    <x v="0"/>
  </r>
  <r>
    <b v="0"/>
    <s v="No"/>
    <x v="43"/>
    <x v="0"/>
    <x v="0"/>
    <x v="0"/>
    <x v="0"/>
    <x v="0"/>
  </r>
  <r>
    <m/>
    <m/>
    <x v="32"/>
    <x v="1"/>
    <x v="1"/>
    <x v="1"/>
    <x v="1"/>
    <x v="1"/>
  </r>
  <r>
    <b v="0"/>
    <s v="No"/>
    <x v="44"/>
    <x v="0"/>
    <x v="0"/>
    <x v="0"/>
    <x v="0"/>
    <x v="0"/>
  </r>
  <r>
    <b v="0"/>
    <s v="No"/>
    <x v="45"/>
    <x v="0"/>
    <x v="0"/>
    <x v="0"/>
    <x v="0"/>
    <x v="0"/>
  </r>
  <r>
    <b v="0"/>
    <s v="No"/>
    <x v="46"/>
    <x v="0"/>
    <x v="0"/>
    <x v="0"/>
    <x v="0"/>
    <x v="0"/>
  </r>
  <r>
    <b v="0"/>
    <s v="No"/>
    <x v="47"/>
    <x v="0"/>
    <x v="0"/>
    <x v="0"/>
    <x v="0"/>
    <x v="0"/>
  </r>
  <r>
    <b v="0"/>
    <s v="No"/>
    <x v="48"/>
    <x v="0"/>
    <x v="0"/>
    <x v="0"/>
    <x v="0"/>
    <x v="0"/>
  </r>
  <r>
    <b v="0"/>
    <s v="No"/>
    <x v="49"/>
    <x v="0"/>
    <x v="0"/>
    <x v="0"/>
    <x v="0"/>
    <x v="0"/>
  </r>
  <r>
    <b v="0"/>
    <s v="No"/>
    <x v="50"/>
    <x v="0"/>
    <x v="0"/>
    <x v="0"/>
    <x v="0"/>
    <x v="0"/>
  </r>
  <r>
    <b v="0"/>
    <s v="No"/>
    <x v="51"/>
    <x v="0"/>
    <x v="0"/>
    <x v="0"/>
    <x v="0"/>
    <x v="0"/>
  </r>
  <r>
    <m/>
    <m/>
    <x v="32"/>
    <x v="1"/>
    <x v="1"/>
    <x v="1"/>
    <x v="1"/>
    <x v="1"/>
  </r>
  <r>
    <b v="0"/>
    <s v="No"/>
    <x v="52"/>
    <x v="0"/>
    <x v="0"/>
    <x v="0"/>
    <x v="0"/>
    <x v="0"/>
  </r>
  <r>
    <b v="0"/>
    <s v="No"/>
    <x v="53"/>
    <x v="0"/>
    <x v="0"/>
    <x v="0"/>
    <x v="0"/>
    <x v="0"/>
  </r>
  <r>
    <b v="0"/>
    <s v="No"/>
    <x v="54"/>
    <x v="0"/>
    <x v="0"/>
    <x v="0"/>
    <x v="0"/>
    <x v="0"/>
  </r>
  <r>
    <b v="0"/>
    <s v="No"/>
    <x v="55"/>
    <x v="0"/>
    <x v="0"/>
    <x v="0"/>
    <x v="0"/>
    <x v="0"/>
  </r>
  <r>
    <b v="0"/>
    <s v="No"/>
    <x v="56"/>
    <x v="0"/>
    <x v="0"/>
    <x v="0"/>
    <x v="0"/>
    <x v="0"/>
  </r>
  <r>
    <b v="0"/>
    <s v="No"/>
    <x v="57"/>
    <x v="0"/>
    <x v="0"/>
    <x v="0"/>
    <x v="0"/>
    <x v="0"/>
  </r>
  <r>
    <b v="0"/>
    <s v="No"/>
    <x v="58"/>
    <x v="0"/>
    <x v="0"/>
    <x v="0"/>
    <x v="0"/>
    <x v="0"/>
  </r>
  <r>
    <b v="0"/>
    <s v="No"/>
    <x v="59"/>
    <x v="0"/>
    <x v="0"/>
    <x v="0"/>
    <x v="0"/>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s v=""/>
    <s v=""/>
    <s v=""/>
    <s v=""/>
    <s v=""/>
    <s v=""/>
    <s v=""/>
    <s v=""/>
    <s v=""/>
    <s v=""/>
    <s v=""/>
  </r>
  <r>
    <x v="1"/>
    <s v=""/>
    <s v=""/>
    <s v=""/>
    <s v=""/>
    <s v=""/>
    <s v=""/>
    <s v=""/>
    <s v=""/>
    <s v=""/>
    <s v=""/>
    <s v=""/>
    <s v=""/>
    <s v=""/>
    <s v=""/>
    <s v=""/>
  </r>
  <r>
    <x v="2"/>
    <s v=""/>
    <s v=""/>
    <s v=""/>
    <s v=""/>
    <s v=""/>
    <s v=""/>
    <s v=""/>
    <s v=""/>
    <s v=""/>
    <s v=""/>
    <s v=""/>
    <s v=""/>
    <s v=""/>
    <s v=""/>
    <s v=""/>
  </r>
  <r>
    <x v="3"/>
    <s v=""/>
    <s v=""/>
    <s v=""/>
    <s v=""/>
    <s v=""/>
    <s v=""/>
    <s v=""/>
    <s v=""/>
    <s v=""/>
    <s v=""/>
    <s v=""/>
    <s v=""/>
    <s v=""/>
    <s v=""/>
    <s v=""/>
  </r>
  <r>
    <x v="4"/>
    <s v=""/>
    <s v=""/>
    <s v=""/>
    <s v=""/>
    <s v=""/>
    <s v=""/>
    <s v=""/>
    <s v=""/>
    <s v=""/>
    <s v=""/>
    <s v=""/>
    <s v=""/>
    <s v=""/>
    <s v=""/>
    <s v=""/>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r>
  <r>
    <x v="1"/>
    <s v=""/>
    <s v=""/>
    <s v=""/>
    <s v=""/>
  </r>
  <r>
    <x v="2"/>
    <s v=""/>
    <s v=""/>
    <s v=""/>
    <s v=""/>
  </r>
  <r>
    <x v="3"/>
    <s v=""/>
    <s v=""/>
    <s v=""/>
    <s v=""/>
  </r>
  <r>
    <x v="4"/>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DF1A52-577B-4BE1-8CD4-A763DCCDA381}" name="Priorities"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Priority Benchmarks" fieldListSortAscending="1" customListSort="0">
  <location ref="B215:B275" firstHeaderRow="1" firstDataRow="1" firstDataCol="1"/>
  <pivotFields count="3">
    <pivotField showAll="0" defaultSubtotal="0"/>
    <pivotField subtotalTop="0" showAll="0" defaultSubtotal="0">
      <items count="3">
        <item x="0"/>
        <item m="1" x="2"/>
        <item x="1"/>
      </items>
    </pivotField>
    <pivotField axis="axisRow" showAll="0" nonAutoSortDefault="1" defaultSubtotal="0">
      <items count="62">
        <item x="32"/>
        <item x="0"/>
        <item x="9"/>
        <item x="10"/>
        <item x="11"/>
        <item x="12"/>
        <item x="13"/>
        <item x="14"/>
        <item x="15"/>
        <item x="16"/>
        <item x="17"/>
        <item x="18"/>
        <item x="1"/>
        <item x="19"/>
        <item x="20"/>
        <item x="21"/>
        <item x="22"/>
        <item x="23"/>
        <item x="24"/>
        <item x="25"/>
        <item x="26"/>
        <item x="27"/>
        <item x="28"/>
        <item x="2"/>
        <item x="29"/>
        <item x="30"/>
        <item x="31"/>
        <item x="33"/>
        <item x="34"/>
        <item x="35"/>
        <item x="36"/>
        <item x="37"/>
        <item x="38"/>
        <item x="39"/>
        <item x="3"/>
        <item x="40"/>
        <item x="41"/>
        <item x="42"/>
        <item x="43"/>
        <item x="44"/>
        <item x="45"/>
        <item x="46"/>
        <item x="47"/>
        <item x="48"/>
        <item x="49"/>
        <item x="4"/>
        <item x="50"/>
        <item x="51"/>
        <item x="52"/>
        <item x="53"/>
        <item x="54"/>
        <item x="55"/>
        <item x="56"/>
        <item x="57"/>
        <item x="58"/>
        <item x="59"/>
        <item x="5"/>
        <item x="6"/>
        <item x="7"/>
        <item x="8"/>
        <item m="1" x="61"/>
        <item m="1" x="60"/>
      </items>
    </pivotField>
  </pivotFields>
  <rowFields count="1">
    <field x="2"/>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Items count="1">
    <i/>
  </colItems>
  <formats count="20">
    <format dxfId="73">
      <pivotArea type="all" dataOnly="0" outline="0" fieldPosition="0"/>
    </format>
    <format dxfId="72">
      <pivotArea field="2" type="button" dataOnly="0" labelOnly="1" outline="0" axis="axisRow" fieldPosition="0"/>
    </format>
    <format dxfId="71">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60"/>
            <x v="61"/>
          </reference>
        </references>
      </pivotArea>
    </format>
    <format dxfId="70">
      <pivotArea dataOnly="0" labelOnly="1" fieldPosition="0">
        <references count="1">
          <reference field="2" count="10">
            <x v="0"/>
            <x v="51"/>
            <x v="52"/>
            <x v="53"/>
            <x v="54"/>
            <x v="55"/>
            <x v="56"/>
            <x v="57"/>
            <x v="58"/>
            <x v="59"/>
          </reference>
        </references>
      </pivotArea>
    </format>
    <format dxfId="69">
      <pivotArea field="2" type="button" dataOnly="0" labelOnly="1" outline="0" axis="axisRow" fieldPosition="0"/>
    </format>
    <format dxfId="68">
      <pivotArea type="all" dataOnly="0" outline="0" fieldPosition="0"/>
    </format>
    <format dxfId="67">
      <pivotArea field="2" type="button" dataOnly="0" labelOnly="1" outline="0" axis="axisRow" fieldPosition="0"/>
    </format>
    <format dxfId="66">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51"/>
            <x v="52"/>
          </reference>
        </references>
      </pivotArea>
    </format>
    <format dxfId="65">
      <pivotArea dataOnly="0" labelOnly="1" fieldPosition="0">
        <references count="1">
          <reference field="2" count="10">
            <x v="0"/>
            <x v="19"/>
            <x v="23"/>
            <x v="53"/>
            <x v="54"/>
            <x v="55"/>
            <x v="56"/>
            <x v="57"/>
            <x v="58"/>
            <x v="59"/>
          </reference>
        </references>
      </pivotArea>
    </format>
    <format dxfId="64">
      <pivotArea type="all" dataOnly="0" outline="0" fieldPosition="0"/>
    </format>
    <format dxfId="63">
      <pivotArea field="2" type="button" dataOnly="0" labelOnly="1" outline="0" axis="axisRow" fieldPosition="0"/>
    </format>
    <format dxfId="62">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51"/>
            <x v="52"/>
          </reference>
        </references>
      </pivotArea>
    </format>
    <format dxfId="61">
      <pivotArea dataOnly="0" labelOnly="1" fieldPosition="0">
        <references count="1">
          <reference field="2" count="10">
            <x v="0"/>
            <x v="19"/>
            <x v="23"/>
            <x v="53"/>
            <x v="54"/>
            <x v="55"/>
            <x v="56"/>
            <x v="57"/>
            <x v="58"/>
            <x v="59"/>
          </reference>
        </references>
      </pivotArea>
    </format>
    <format dxfId="60">
      <pivotArea type="all" dataOnly="0" outline="0" fieldPosition="0"/>
    </format>
    <format dxfId="59">
      <pivotArea field="2" type="button" dataOnly="0" labelOnly="1" outline="0" axis="axisRow" fieldPosition="0"/>
    </format>
    <format dxfId="58">
      <pivotArea dataOnly="0" labelOnly="1" fieldPosition="0">
        <references count="1">
          <reference field="2"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2"/>
          </reference>
        </references>
      </pivotArea>
    </format>
    <format dxfId="57">
      <pivotArea dataOnly="0" labelOnly="1" fieldPosition="0">
        <references count="1">
          <reference field="2" count="10">
            <x v="0"/>
            <x v="50"/>
            <x v="51"/>
            <x v="53"/>
            <x v="54"/>
            <x v="55"/>
            <x v="56"/>
            <x v="57"/>
            <x v="58"/>
            <x v="59"/>
          </reference>
        </references>
      </pivotArea>
    </format>
    <format dxfId="56">
      <pivotArea type="all" dataOnly="0" outline="0" fieldPosition="0"/>
    </format>
    <format dxfId="55">
      <pivotArea field="2" type="button" dataOnly="0" labelOnly="1" outline="0" axis="axisRow" fieldPosition="0"/>
    </format>
    <format dxfId="54">
      <pivotArea dataOnly="0" labelOnly="1" fieldPosition="0">
        <references count="1">
          <reference field="2" count="10">
            <x v="1"/>
            <x v="9"/>
            <x v="23"/>
            <x v="24"/>
            <x v="29"/>
            <x v="31"/>
            <x v="33"/>
            <x v="40"/>
            <x v="43"/>
            <x v="52"/>
          </reference>
        </references>
      </pivotArea>
    </format>
  </formats>
  <pivotTableStyleInfo name="PivotStyleLight15"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6671446-B3F2-416D-A9B1-15BC89BD1686}" name="SubElementsTable" cacheId="7" dataOnRows="1" applyNumberFormats="0" applyBorderFormats="0" applyFontFormats="0" applyPatternFormats="0" applyAlignmentFormats="0" applyWidthHeightFormats="1" dataCaption="Critical Elements" updatedVersion="8" minRefreshableVersion="3" showMemberPropertyTips="0" rowGrandTotals="0" colGrandTotals="0" itemPrintTitles="1" createdVersion="6" indent="0" compact="0" compactData="0" chartFormat="8">
  <location ref="B96:G112" firstHeaderRow="1" firstDataRow="2" firstDataCol="1"/>
  <pivotFields count="16">
    <pivotField axis="axisCol" compact="0" outline="0" subtotalTop="0" showAll="0" includeNewItemsInFilter="1">
      <items count="6">
        <item x="0"/>
        <item x="1"/>
        <item x="2"/>
        <item x="3"/>
        <item x="4"/>
        <item t="default"/>
      </items>
    </pivotField>
    <pivotField dataField="1" compact="0" outline="0" subtotalTop="0" showAll="0" includeNewItemsInFilter="1" defaultSubtotal="0"/>
    <pivotField dataField="1" compact="0" numFmtId="2" outline="0" showAll="0"/>
    <pivotField dataField="1" compact="0" numFmtId="2" outline="0" showAll="0"/>
    <pivotField dataField="1" compact="0" outline="0" subtotalTop="0" showAll="0" includeNewItemsInFilter="1"/>
    <pivotField dataField="1" compact="0" numFmtId="2" outline="0" showAll="0"/>
    <pivotField dataField="1" compact="0" outline="0" subtotalTop="0" showAll="0" includeNewItemsInFilter="1"/>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s>
  <rowFields count="1">
    <field x="-2"/>
  </rowFields>
  <rowItems count="15">
    <i>
      <x/>
    </i>
    <i i="1">
      <x v="1"/>
    </i>
    <i i="2">
      <x v="2"/>
    </i>
    <i i="3">
      <x v="3"/>
    </i>
    <i i="4">
      <x v="4"/>
    </i>
    <i i="5">
      <x v="5"/>
    </i>
    <i i="6">
      <x v="6"/>
    </i>
    <i i="7">
      <x v="7"/>
    </i>
    <i i="8">
      <x v="8"/>
    </i>
    <i i="9">
      <x v="9"/>
    </i>
    <i i="10">
      <x v="10"/>
    </i>
    <i i="11">
      <x v="11"/>
    </i>
    <i i="12">
      <x v="12"/>
    </i>
    <i i="13">
      <x v="13"/>
    </i>
    <i i="14">
      <x v="14"/>
    </i>
  </rowItems>
  <colFields count="1">
    <field x="0"/>
  </colFields>
  <colItems count="5">
    <i>
      <x/>
    </i>
    <i>
      <x v="1"/>
    </i>
    <i>
      <x v="2"/>
    </i>
    <i>
      <x v="3"/>
    </i>
    <i>
      <x v="4"/>
    </i>
  </colItems>
  <dataFields count="15">
    <dataField name="SLT Membership and Logistics " fld="1" baseField="0" baseItem="0"/>
    <dataField name="SLT Action Planning " fld="2" baseField="0" baseItem="0" numFmtId="2"/>
    <dataField name="SLT Sustainability and Scale Up Planning " fld="3" baseField="0" baseItem="0" numFmtId="2"/>
    <dataField name="SLT Communication and Visibility " fld="4" baseField="0" baseItem="0"/>
    <dataField name="SLT Authority, Priority, and Communication Linkages " fld="5" baseField="0" baseItem="0" numFmtId="2"/>
    <dataField name="Family Participation and Communication " fld="6" baseField="0" baseItem="0"/>
    <dataField name="Additional SLT Coordination " fld="7" baseField="0" baseItem="0" numFmtId="2"/>
    <dataField name="PDN of Trainers and Program Implementation Coaches (PICs) " fld="8" baseField="0" baseItem="0" numFmtId="2"/>
    <dataField name="PDN of Trainers " fld="9" baseField="0" baseItem="0" numFmtId="2"/>
    <dataField name="PDN of Program Implementation Coaches (PICs)" fld="10" baseField="0" baseItem="2" numFmtId="2"/>
    <dataField name="Implementation Programs " fld="11" baseField="0" baseItem="0" numFmtId="2"/>
    <dataField name="Community-Wide Implementation " fld="12" baseField="0" baseItem="2" numFmtId="2"/>
    <dataField name="Additional Implementation Coordination " fld="13" baseField="0" baseItem="2" numFmtId="2"/>
    <dataField name="Data-Informed Decision Making " fld="14" baseField="0" baseItem="0" numFmtId="2"/>
    <dataField name="Additional Data Coordination " fld="15" baseField="0" baseItem="0" numFmtId="2"/>
  </dataFields>
  <formats count="34">
    <format dxfId="107">
      <pivotArea field="0" type="button" dataOnly="0" labelOnly="1" outline="0" axis="axisCol" fieldPosition="0"/>
    </format>
    <format dxfId="106">
      <pivotArea dataOnly="0" labelOnly="1" outline="0" fieldPosition="0">
        <references count="1">
          <reference field="4294967294" count="3">
            <x v="0"/>
            <x v="3"/>
            <x v="5"/>
          </reference>
        </references>
      </pivotArea>
    </format>
    <format dxfId="105">
      <pivotArea field="0" type="button" dataOnly="0" labelOnly="1" outline="0" axis="axisCol" fieldPosition="0"/>
    </format>
    <format dxfId="104">
      <pivotArea dataOnly="0" labelOnly="1" outline="0" fieldPosition="0">
        <references count="1">
          <reference field="4294967294" count="3">
            <x v="0"/>
            <x v="3"/>
            <x v="5"/>
          </reference>
        </references>
      </pivotArea>
    </format>
    <format dxfId="103">
      <pivotArea field="0" type="button" dataOnly="0" labelOnly="1" outline="0" axis="axisCol" fieldPosition="0"/>
    </format>
    <format dxfId="102">
      <pivotArea dataOnly="0" labelOnly="1" outline="0" fieldPosition="0">
        <references count="1">
          <reference field="4294967294" count="3">
            <x v="0"/>
            <x v="3"/>
            <x v="5"/>
          </reference>
        </references>
      </pivotArea>
    </format>
    <format dxfId="101">
      <pivotArea field="-2" type="button" dataOnly="0" labelOnly="1" outline="0" axis="axisRow" fieldPosition="0"/>
    </format>
    <format dxfId="100">
      <pivotArea field="-2" type="button" dataOnly="0" labelOnly="1" outline="0" axis="axisRow" fieldPosition="0"/>
    </format>
    <format dxfId="99">
      <pivotArea dataOnly="0" labelOnly="1" outline="0" fieldPosition="0">
        <references count="1">
          <reference field="4294967294" count="3">
            <x v="0"/>
            <x v="3"/>
            <x v="5"/>
          </reference>
        </references>
      </pivotArea>
    </format>
    <format dxfId="98">
      <pivotArea outline="0" fieldPosition="0"/>
    </format>
    <format dxfId="97">
      <pivotArea outline="0" fieldPosition="0"/>
    </format>
    <format dxfId="96">
      <pivotArea dataOnly="0" labelOnly="1" outline="0" fieldPosition="0">
        <references count="1">
          <reference field="4294967294" count="3">
            <x v="0"/>
            <x v="3"/>
            <x v="5"/>
          </reference>
        </references>
      </pivotArea>
    </format>
    <format dxfId="95">
      <pivotArea field="-2" type="button" dataOnly="0" labelOnly="1" outline="0" axis="axisRow" fieldPosition="0"/>
    </format>
    <format dxfId="94">
      <pivotArea dataOnly="0" labelOnly="1" outline="0" fieldPosition="0">
        <references count="1">
          <reference field="0" count="0"/>
        </references>
      </pivotArea>
    </format>
    <format dxfId="93">
      <pivotArea field="-2" type="button" dataOnly="0" labelOnly="1" outline="0" axis="axisRow" fieldPosition="0"/>
    </format>
    <format dxfId="92">
      <pivotArea field="0" type="button" dataOnly="0" labelOnly="1" outline="0" axis="axisCol" fieldPosition="0"/>
    </format>
    <format dxfId="91">
      <pivotArea field="0" type="button" dataOnly="0" labelOnly="1" outline="0" axis="axisCol" fieldPosition="0"/>
    </format>
    <format dxfId="90">
      <pivotArea dataOnly="0" labelOnly="1" outline="0" fieldPosition="0">
        <references count="1">
          <reference field="0" count="0"/>
        </references>
      </pivotArea>
    </format>
    <format dxfId="89">
      <pivotArea dataOnly="0" labelOnly="1" outline="0" fieldPosition="0">
        <references count="1">
          <reference field="0" count="0"/>
        </references>
      </pivotArea>
    </format>
    <format dxfId="88">
      <pivotArea dataOnly="0" labelOnly="1" outline="0" fieldPosition="0">
        <references count="1">
          <reference field="4294967294" count="12">
            <x v="1"/>
            <x v="2"/>
            <x v="4"/>
            <x v="6"/>
            <x v="7"/>
            <x v="8"/>
            <x v="9"/>
            <x v="10"/>
            <x v="11"/>
            <x v="12"/>
            <x v="13"/>
            <x v="14"/>
          </reference>
        </references>
      </pivotArea>
    </format>
    <format dxfId="87">
      <pivotArea outline="0" collapsedLevelsAreSubtotals="1" fieldPosition="0"/>
    </format>
    <format dxfId="86">
      <pivotArea field="-2" type="button" dataOnly="0" labelOnly="1" outline="0" axis="axisRow" fieldPosition="0"/>
    </format>
    <format dxfId="85">
      <pivotArea field="0" type="button" dataOnly="0" labelOnly="1" outline="0" axis="axisCol" fieldPosition="0"/>
    </format>
    <format dxfId="84">
      <pivotArea dataOnly="0" labelOnly="1" outline="0" fieldPosition="0">
        <references count="1">
          <reference field="4294967294" count="9">
            <x v="6"/>
            <x v="7"/>
            <x v="8"/>
            <x v="9"/>
            <x v="10"/>
            <x v="11"/>
            <x v="12"/>
            <x v="13"/>
            <x v="14"/>
          </reference>
        </references>
      </pivotArea>
    </format>
    <format dxfId="83">
      <pivotArea dataOnly="0" labelOnly="1" outline="0" fieldPosition="0">
        <references count="1">
          <reference field="4294967294" count="1">
            <x v="1"/>
          </reference>
        </references>
      </pivotArea>
    </format>
    <format dxfId="82">
      <pivotArea field="-2" type="button" dataOnly="0" labelOnly="1" outline="0" axis="axisRow" fieldPosition="0"/>
    </format>
    <format dxfId="81">
      <pivotArea type="all" dataOnly="0" outline="0" fieldPosition="0"/>
    </format>
    <format dxfId="80">
      <pivotArea outline="0" collapsedLevelsAreSubtotals="1" fieldPosition="0"/>
    </format>
    <format dxfId="79">
      <pivotArea type="origin" dataOnly="0" labelOnly="1" outline="0" fieldPosition="0"/>
    </format>
    <format dxfId="78">
      <pivotArea field="0" type="button" dataOnly="0" labelOnly="1" outline="0" axis="axisCol" fieldPosition="0"/>
    </format>
    <format dxfId="77">
      <pivotArea type="topRight" dataOnly="0" labelOnly="1" outline="0" fieldPosition="0"/>
    </format>
    <format dxfId="76">
      <pivotArea field="-2" type="button" dataOnly="0" labelOnly="1" outline="0" axis="axisRow" fieldPosition="0"/>
    </format>
    <format dxfId="75">
      <pivotArea dataOnly="0" labelOnly="1" outline="0" fieldPosition="0">
        <references count="1">
          <reference field="4294967294" count="15">
            <x v="0"/>
            <x v="1"/>
            <x v="2"/>
            <x v="3"/>
            <x v="4"/>
            <x v="5"/>
            <x v="6"/>
            <x v="7"/>
            <x v="8"/>
            <x v="9"/>
            <x v="10"/>
            <x v="11"/>
            <x v="12"/>
            <x v="13"/>
            <x v="14"/>
          </reference>
        </references>
      </pivotArea>
    </format>
    <format dxfId="74">
      <pivotArea dataOnly="0" labelOnly="1" outline="0" fieldPosition="0">
        <references count="1">
          <reference field="0" count="0"/>
        </references>
      </pivotArea>
    </format>
  </formats>
  <chartFormats count="5">
    <chartFormat chart="0" format="18" series="1">
      <pivotArea type="data" outline="0" fieldPosition="0">
        <references count="1">
          <reference field="4294967294" count="1" selected="0">
            <x v="0"/>
          </reference>
        </references>
      </pivotArea>
    </chartFormat>
    <chartFormat chart="0" format="29" series="1">
      <pivotArea type="data" outline="0" fieldPosition="0">
        <references count="2">
          <reference field="4294967294" count="1" selected="0">
            <x v="0"/>
          </reference>
          <reference field="0" count="1" selected="0">
            <x v="3"/>
          </reference>
        </references>
      </pivotArea>
    </chartFormat>
    <chartFormat chart="0" format="30" series="1">
      <pivotArea type="data" outline="0" fieldPosition="0">
        <references count="2">
          <reference field="4294967294" count="1" selected="0">
            <x v="0"/>
          </reference>
          <reference field="0" count="1" selected="0">
            <x v="4"/>
          </reference>
        </references>
      </pivotArea>
    </chartFormat>
    <chartFormat chart="0" format="31" series="1">
      <pivotArea type="data" outline="0" fieldPosition="0">
        <references count="2">
          <reference field="4294967294" count="1" selected="0">
            <x v="0"/>
          </reference>
          <reference field="0" count="1" selected="0">
            <x v="1"/>
          </reference>
        </references>
      </pivotArea>
    </chartFormat>
    <chartFormat chart="0" format="32" series="1">
      <pivotArea type="data" outline="0" fieldPosition="0">
        <references count="2">
          <reference field="4294967294" count="1" selected="0">
            <x v="0"/>
          </reference>
          <reference field="0" count="1" selected="0">
            <x v="2"/>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B287613-FA33-49EC-B6AF-1780ADE981A2}" name="BOQ_NIP" cacheId="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Benchmark Status" customListSort="0">
  <location ref="B151:B211" firstHeaderRow="1" firstDataRow="1" firstDataCol="1"/>
  <pivotFields count="8">
    <pivotField showAll="0"/>
    <pivotField showAll="0"/>
    <pivotField axis="axisRow" showAll="0" nonAutoSortDefault="1">
      <items count="61">
        <item x="32"/>
        <item x="0"/>
        <item x="9"/>
        <item x="10"/>
        <item x="11"/>
        <item x="12"/>
        <item x="13"/>
        <item x="14"/>
        <item x="15"/>
        <item x="16"/>
        <item x="17"/>
        <item x="18"/>
        <item x="1"/>
        <item x="19"/>
        <item x="20"/>
        <item x="21"/>
        <item x="22"/>
        <item x="23"/>
        <item x="24"/>
        <item x="25"/>
        <item x="26"/>
        <item x="27"/>
        <item x="28"/>
        <item x="2"/>
        <item x="29"/>
        <item x="30"/>
        <item x="31"/>
        <item x="33"/>
        <item x="34"/>
        <item x="35"/>
        <item x="36"/>
        <item x="37"/>
        <item x="38"/>
        <item x="39"/>
        <item x="3"/>
        <item x="40"/>
        <item x="41"/>
        <item x="42"/>
        <item x="43"/>
        <item x="44"/>
        <item x="45"/>
        <item x="46"/>
        <item x="47"/>
        <item x="48"/>
        <item x="49"/>
        <item x="4"/>
        <item x="50"/>
        <item x="51"/>
        <item x="52"/>
        <item x="53"/>
        <item x="54"/>
        <item x="55"/>
        <item x="56"/>
        <item x="57"/>
        <item x="58"/>
        <item x="59"/>
        <item x="5"/>
        <item x="6"/>
        <item x="7"/>
        <item x="8"/>
        <item t="default"/>
      </items>
    </pivotField>
    <pivotField showAll="0">
      <items count="5">
        <item x="0"/>
        <item m="1" x="2"/>
        <item m="1" x="3"/>
        <item x="1"/>
        <item t="default"/>
      </items>
    </pivotField>
    <pivotField showAll="0">
      <items count="5">
        <item x="0"/>
        <item m="1" x="3"/>
        <item m="1" x="2"/>
        <item x="1"/>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s>
  <rowFields count="1">
    <field x="2"/>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Items count="1">
    <i/>
  </colItems>
  <formats count="4">
    <format dxfId="111">
      <pivotArea type="all" dataOnly="0" outline="0" fieldPosition="0"/>
    </format>
    <format dxfId="110">
      <pivotArea field="2" type="button" dataOnly="0" labelOnly="1" outline="0" axis="axisRow" fieldPosition="0"/>
    </format>
    <format dxfId="109">
      <pivotArea dataOnly="0" labelOnly="1" fieldPosition="0">
        <references count="1">
          <reference field="2"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108">
      <pivotArea dataOnly="0" labelOnly="1" fieldPosition="0">
        <references count="1">
          <reference field="2" count="10">
            <x v="0"/>
            <x v="51"/>
            <x v="52"/>
            <x v="53"/>
            <x v="54"/>
            <x v="55"/>
            <x v="56"/>
            <x v="57"/>
            <x v="58"/>
            <x v="5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E4771F2-3C87-4141-81C2-991341444F69}" name="Critical Elements" cacheId="11" dataOnRows="1" applyNumberFormats="0" applyBorderFormats="0" applyFontFormats="0" applyPatternFormats="0" applyAlignmentFormats="0" applyWidthHeightFormats="1" dataCaption="Essential Structures for Implementation" updatedVersion="8" minRefreshableVersion="3" rowGrandTotals="0" colGrandTotals="0" itemPrintTitles="1" createdVersion="5" indent="0" outline="1" outlineData="1" chartFormat="3" colHeaderCaption="Dates">
  <location ref="B46:G51" firstHeaderRow="1" firstDataRow="2" firstDataCol="1"/>
  <pivotFields count="5">
    <pivotField axis="axisCol" multipleItemSelectionAllowed="1" showAll="0" sortType="ascending">
      <items count="6">
        <item x="0"/>
        <item x="1"/>
        <item x="2"/>
        <item x="3"/>
        <item x="4"/>
        <item t="default"/>
      </items>
    </pivotField>
    <pivotField name="State Leadership Team 2" dataField="1" numFmtId="2" showAll="0"/>
    <pivotField name="Professional Development of Trainers and Program Implementation Coaches2" dataField="1" numFmtId="2" showAll="0"/>
    <pivotField name="Implementation Programs and Community-Wide Implementation2" dataField="1" numFmtId="2" showAll="0"/>
    <pivotField name="Data and Evaluation2" dataField="1" numFmtId="2" showAll="0"/>
  </pivotFields>
  <rowFields count="1">
    <field x="-2"/>
  </rowFields>
  <rowItems count="4">
    <i>
      <x/>
    </i>
    <i i="1">
      <x v="1"/>
    </i>
    <i i="2">
      <x v="2"/>
    </i>
    <i i="3">
      <x v="3"/>
    </i>
  </rowItems>
  <colFields count="1">
    <field x="0"/>
  </colFields>
  <colItems count="5">
    <i>
      <x/>
    </i>
    <i>
      <x v="1"/>
    </i>
    <i>
      <x v="2"/>
    </i>
    <i>
      <x v="3"/>
    </i>
    <i>
      <x v="4"/>
    </i>
  </colItems>
  <dataFields count="4">
    <dataField name="State Leadership Team " fld="1" baseField="0" baseItem="0" numFmtId="2"/>
    <dataField name="Professional Development of Trainers and Program Implementation Coaches " fld="2" baseField="0" baseItem="0" numFmtId="2"/>
    <dataField name="Implementation Programs and Community-Wide Implementation " fld="3" baseField="0" baseItem="0" numFmtId="2"/>
    <dataField name="Data and Evaluation " fld="4" baseField="0" baseItem="0" numFmtId="2"/>
  </dataFields>
  <formats count="20">
    <format dxfId="131">
      <pivotArea outline="0" collapsedLevelsAreSubtotals="1" fieldPosition="0"/>
    </format>
    <format dxfId="130">
      <pivotArea outline="0" collapsedLevelsAreSubtotals="1" fieldPosition="0"/>
    </format>
    <format dxfId="129">
      <pivotArea field="0" type="button" dataOnly="0" labelOnly="1" outline="0" axis="axisCol" fieldPosition="0"/>
    </format>
    <format dxfId="128">
      <pivotArea type="topRight" dataOnly="0" labelOnly="1" outline="0" fieldPosition="0"/>
    </format>
    <format dxfId="127">
      <pivotArea dataOnly="0" labelOnly="1" fieldPosition="0">
        <references count="1">
          <reference field="0" count="0"/>
        </references>
      </pivotArea>
    </format>
    <format dxfId="126">
      <pivotArea outline="0" collapsedLevelsAreSubtotals="1" fieldPosition="0"/>
    </format>
    <format dxfId="125">
      <pivotArea field="-2" type="button" dataOnly="0" labelOnly="1" outline="0" axis="axisRow" fieldPosition="0"/>
    </format>
    <format dxfId="124">
      <pivotArea field="-2" type="button" dataOnly="0" labelOnly="1" outline="0" axis="axisRow" fieldPosition="0"/>
    </format>
    <format dxfId="123">
      <pivotArea dataOnly="0" labelOnly="1" fieldPosition="0">
        <references count="1">
          <reference field="0" count="0"/>
        </references>
      </pivotArea>
    </format>
    <format dxfId="122">
      <pivotArea dataOnly="0" labelOnly="1" outline="0" fieldPosition="0">
        <references count="1">
          <reference field="4294967294" count="4">
            <x v="0"/>
            <x v="1"/>
            <x v="2"/>
            <x v="3"/>
          </reference>
        </references>
      </pivotArea>
    </format>
    <format dxfId="121">
      <pivotArea field="0" type="button" dataOnly="0" labelOnly="1" outline="0" axis="axisCol" fieldPosition="0"/>
    </format>
    <format dxfId="120">
      <pivotArea field="-2" type="button" dataOnly="0" labelOnly="1" outline="0" axis="axisRow" fieldPosition="0"/>
    </format>
    <format dxfId="119">
      <pivotArea type="all" dataOnly="0" outline="0" fieldPosition="0"/>
    </format>
    <format dxfId="118">
      <pivotArea outline="0" collapsedLevelsAreSubtotals="1" fieldPosition="0"/>
    </format>
    <format dxfId="117">
      <pivotArea type="origin" dataOnly="0" labelOnly="1" outline="0" fieldPosition="0"/>
    </format>
    <format dxfId="116">
      <pivotArea field="0" type="button" dataOnly="0" labelOnly="1" outline="0" axis="axisCol" fieldPosition="0"/>
    </format>
    <format dxfId="115">
      <pivotArea type="topRight" dataOnly="0" labelOnly="1" outline="0" fieldPosition="0"/>
    </format>
    <format dxfId="114">
      <pivotArea field="-2" type="button" dataOnly="0" labelOnly="1" outline="0" axis="axisRow" fieldPosition="0"/>
    </format>
    <format dxfId="113">
      <pivotArea dataOnly="0" labelOnly="1" outline="0" fieldPosition="0">
        <references count="1">
          <reference field="4294967294" count="4">
            <x v="0"/>
            <x v="1"/>
            <x v="2"/>
            <x v="3"/>
          </reference>
        </references>
      </pivotArea>
    </format>
    <format dxfId="112">
      <pivotArea dataOnly="0" labelOnly="1" fieldPosition="0">
        <references count="1">
          <reference field="0" count="0"/>
        </references>
      </pivotArea>
    </format>
  </formats>
  <chartFormats count="5">
    <chartFormat chart="0" format="40" series="1">
      <pivotArea type="data" outline="0" fieldPosition="0">
        <references count="1">
          <reference field="4294967294" count="1" selected="0">
            <x v="0"/>
          </reference>
        </references>
      </pivotArea>
    </chartFormat>
    <chartFormat chart="0" format="44" series="1">
      <pivotArea type="data" outline="0" fieldPosition="0">
        <references count="2">
          <reference field="4294967294" count="1" selected="0">
            <x v="0"/>
          </reference>
          <reference field="0" count="1" selected="0">
            <x v="4"/>
          </reference>
        </references>
      </pivotArea>
    </chartFormat>
    <chartFormat chart="0" format="45" series="1">
      <pivotArea type="data" outline="0" fieldPosition="0">
        <references count="2">
          <reference field="4294967294" count="1" selected="0">
            <x v="0"/>
          </reference>
          <reference field="0" count="1" selected="0">
            <x v="3"/>
          </reference>
        </references>
      </pivotArea>
    </chartFormat>
    <chartFormat chart="0" format="46" series="1">
      <pivotArea type="data" outline="0" fieldPosition="0">
        <references count="2">
          <reference field="4294967294" count="1" selected="0">
            <x v="0"/>
          </reference>
          <reference field="0" count="1" selected="0">
            <x v="1"/>
          </reference>
        </references>
      </pivotArea>
    </chartFormat>
    <chartFormat chart="0" format="47" series="1">
      <pivotArea type="data" outline="0" fieldPosition="0">
        <references count="2">
          <reference field="4294967294" count="1" selected="0">
            <x v="0"/>
          </reference>
          <reference field="0" count="1" selected="0">
            <x v="2"/>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Critical Elements"/>
  </pivotTables>
  <data>
    <tabular pivotCacheId="1154190691" showMissing="0">
      <items count="5">
        <i x="0" s="1"/>
        <i x="1" s="1"/>
        <i x="2"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00000000-0013-0000-FFFF-FFFF02000000}" sourceName="Date">
  <pivotTables>
    <pivotTable tabId="2" name="SubElementsTable"/>
  </pivotTables>
  <data>
    <tabular pivotCacheId="1759723498" showMissing="0">
      <items count="5">
        <i x="0" s="1"/>
        <i x="1" s="1"/>
        <i x="2" s="1"/>
        <i x="3"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ies" xr10:uid="{9197CD76-2B0A-412C-920E-443466FF91CA}" sourceName="Priorities">
  <pivotTables>
    <pivotTable tabId="2" name="Priorities"/>
  </pivotTables>
  <data>
    <tabular pivotCacheId="554868800" showMissing="0">
      <items count="3">
        <i x="0" s="1"/>
        <i x="1" s="1"/>
        <i x="2"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4" xr10:uid="{7BDEA4EA-53AC-4392-B9AE-94787908B5A8}" sourceName="Date 4">
  <pivotTables>
    <pivotTable tabId="2" name="BOQ_NIP"/>
  </pivotTables>
  <data>
    <tabular pivotCacheId="897125121">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5" xr10:uid="{6B2FDA61-D832-4989-AA22-4863E7403F79}" sourceName="Date 5">
  <pivotTables>
    <pivotTable tabId="2" name="BOQ_NIP"/>
  </pivotTables>
  <data>
    <tabular pivotCacheId="897125121">
      <items count="2">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1" xr10:uid="{C5AE9651-3E1E-456F-806D-E3ACC57806AC}" sourceName="Date 1">
  <pivotTables>
    <pivotTable tabId="2" name="BOQ_NIP"/>
  </pivotTables>
  <data>
    <tabular pivotCacheId="897125121">
      <items count="4">
        <i x="0" s="1"/>
        <i x="1" s="1"/>
        <i x="2" s="1" nd="1"/>
        <i x="3"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2" xr10:uid="{F371064F-01B9-4DC6-96BD-AFB72D52664D}" sourceName="Date 2">
  <pivotTables>
    <pivotTable tabId="2" name="BOQ_NIP"/>
  </pivotTables>
  <data>
    <tabular pivotCacheId="897125121">
      <items count="4">
        <i x="0" s="1"/>
        <i x="1" s="1"/>
        <i x="3" s="1" nd="1"/>
        <i x="2"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3" xr10:uid="{43B651B5-EBA6-4E30-AC90-D91F4071E544}" sourceName="Date 3">
  <pivotTables>
    <pivotTable tabId="2" name="BOQ_NIP"/>
  </pivotTables>
  <data>
    <tabular pivotCacheId="897125121">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 name="Date 1" xr10:uid="{00000000-0014-0000-FFFF-FFFF02000000}" cache="Slicer_Date1" caption="Date" style="SlicerStyleOther1" rowHeight="241300"/>
  <slicer name="Priorities" xr10:uid="{13586BFF-CECC-4FA1-B274-9468FC1D376C}" cache="Slicer_Priorities" caption="Priorities" style="SlicerStyleOther1" rowHeight="241300"/>
  <slicer name="Date 4" xr10:uid="{0288961B-8C9C-4BFB-868D-01C581FC2358}" cache="Slicer_Date_4" caption="Date 4" style="SlicerStyleLight5" rowHeight="241300"/>
  <slicer name="Date 5" xr10:uid="{CAAE39AE-0787-4480-B6F3-1A16E2969BB5}" cache="Slicer_Date_5" caption="Date 5" rowHeight="241300"/>
  <slicer name="Date 1 1" xr10:uid="{45BC21FA-F000-419D-B028-590023AB76F0}" cache="Slicer_Date_1" caption="Date 1" style="SlicerStyleOther1" rowHeight="241300"/>
  <slicer name="Date 2" xr10:uid="{11EDA653-AD68-405F-B599-DC70D50535E1}" cache="Slicer_Date_2" caption="Date 2" style="SlicerStyleLight3" rowHeight="241300"/>
  <slicer name="Date 3" xr10:uid="{95370413-D0CD-4377-AD05-38BD97DCFAC4}" cache="Slicer_Date_3" caption="Date 3" style="SlicerStyleLight4"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sf.box.com/s/re2guz2irw57dpky9axoifswtakft6yy"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B14:V50"/>
  <sheetViews>
    <sheetView showGridLines="0" showRowColHeaders="0" tabSelected="1" workbookViewId="0">
      <selection activeCell="B17" sqref="B17"/>
    </sheetView>
  </sheetViews>
  <sheetFormatPr defaultRowHeight="15" x14ac:dyDescent="0.25"/>
  <cols>
    <col min="2" max="2" width="145.5703125" customWidth="1"/>
  </cols>
  <sheetData>
    <row r="14" spans="2:22" ht="96.75" customHeight="1" x14ac:dyDescent="0.5">
      <c r="B14" s="31" t="s">
        <v>137</v>
      </c>
      <c r="C14" s="32"/>
      <c r="D14" s="32"/>
      <c r="E14" s="32"/>
      <c r="F14" s="32"/>
      <c r="G14" s="32"/>
      <c r="H14" s="32"/>
      <c r="I14" s="32"/>
      <c r="J14" s="32"/>
      <c r="K14" s="32"/>
      <c r="L14" s="32"/>
      <c r="M14" s="32"/>
      <c r="N14" s="32"/>
      <c r="O14" s="32"/>
      <c r="P14" s="32"/>
      <c r="Q14" s="32"/>
      <c r="R14" s="32"/>
      <c r="S14" s="32"/>
      <c r="T14" s="32"/>
      <c r="U14" s="32"/>
      <c r="V14" s="32"/>
    </row>
    <row r="15" spans="2:22" ht="21" customHeight="1" x14ac:dyDescent="0.25">
      <c r="B15" s="36"/>
      <c r="C15" s="33"/>
      <c r="D15" s="33"/>
      <c r="E15" s="33"/>
      <c r="F15" s="33"/>
      <c r="G15" s="33"/>
      <c r="H15" s="33"/>
      <c r="I15" s="33"/>
      <c r="J15" s="33"/>
      <c r="K15" s="33"/>
      <c r="L15" s="33"/>
      <c r="M15" s="33"/>
      <c r="N15" s="33"/>
      <c r="O15" s="33"/>
      <c r="P15" s="33"/>
      <c r="Q15" s="33"/>
      <c r="R15" s="33"/>
      <c r="S15" s="33"/>
      <c r="T15" s="33"/>
      <c r="U15" s="33"/>
      <c r="V15" s="33"/>
    </row>
    <row r="16" spans="2:22" x14ac:dyDescent="0.25">
      <c r="B16" s="37" t="s">
        <v>136</v>
      </c>
      <c r="C16" s="34"/>
      <c r="D16" s="34"/>
      <c r="E16" s="34"/>
      <c r="F16" s="34"/>
      <c r="G16" s="34"/>
      <c r="H16" s="34"/>
      <c r="I16" s="34"/>
      <c r="J16" s="34"/>
      <c r="K16" s="34"/>
      <c r="L16" s="34"/>
      <c r="M16" s="34"/>
      <c r="N16" s="34"/>
      <c r="O16" s="34"/>
      <c r="P16" s="34"/>
      <c r="Q16" s="34"/>
      <c r="R16" s="34"/>
      <c r="S16" s="34"/>
      <c r="T16" s="34"/>
      <c r="U16" s="34"/>
      <c r="V16" s="34"/>
    </row>
    <row r="17" spans="2:22" x14ac:dyDescent="0.25">
      <c r="B17" s="24" t="s">
        <v>21</v>
      </c>
      <c r="C17" s="24"/>
      <c r="D17" s="24"/>
      <c r="E17" s="24"/>
      <c r="F17" s="24"/>
      <c r="G17" s="24"/>
      <c r="H17" s="24"/>
      <c r="I17" s="24"/>
      <c r="J17" s="24"/>
      <c r="K17" s="24"/>
      <c r="L17" s="24"/>
      <c r="M17" s="24"/>
      <c r="N17" s="24"/>
      <c r="O17" s="24"/>
      <c r="P17" s="24"/>
      <c r="Q17" s="24"/>
      <c r="R17" s="24"/>
      <c r="S17" s="24"/>
      <c r="T17" s="24"/>
      <c r="U17" s="24"/>
      <c r="V17" s="24"/>
    </row>
    <row r="18" spans="2:22" x14ac:dyDescent="0.25">
      <c r="B18" s="35" t="s">
        <v>7</v>
      </c>
      <c r="C18" s="35"/>
      <c r="D18" s="35"/>
      <c r="E18" s="35"/>
      <c r="F18" s="35"/>
      <c r="G18" s="35"/>
      <c r="H18" s="35"/>
      <c r="I18" s="35"/>
      <c r="J18" s="35"/>
      <c r="K18" s="35"/>
      <c r="L18" s="35"/>
      <c r="M18" s="35"/>
      <c r="N18" s="35"/>
      <c r="O18" s="35"/>
      <c r="P18" s="35"/>
      <c r="Q18" s="35"/>
      <c r="R18" s="35"/>
      <c r="S18" s="35"/>
      <c r="T18" s="35"/>
      <c r="U18" s="35"/>
      <c r="V18" s="35"/>
    </row>
    <row r="19" spans="2:22" x14ac:dyDescent="0.25">
      <c r="B19" s="216" t="s">
        <v>9</v>
      </c>
    </row>
    <row r="20" spans="2:22" ht="15" customHeight="1" x14ac:dyDescent="0.25">
      <c r="B20" s="24"/>
      <c r="C20" s="24"/>
      <c r="D20" s="24"/>
      <c r="E20" s="24"/>
      <c r="F20" s="24"/>
      <c r="G20" s="24"/>
      <c r="H20" s="24"/>
      <c r="I20" s="24"/>
      <c r="J20" s="24"/>
      <c r="K20" s="24"/>
      <c r="L20" s="24"/>
      <c r="M20" s="24"/>
      <c r="N20" s="24"/>
      <c r="O20" s="24"/>
      <c r="P20" s="24"/>
      <c r="Q20" s="24"/>
      <c r="R20" s="24"/>
      <c r="S20" s="24"/>
      <c r="T20" s="24"/>
      <c r="U20" s="24"/>
      <c r="V20" s="24"/>
    </row>
    <row r="21" spans="2:22" ht="23.25" x14ac:dyDescent="0.35">
      <c r="B21" s="156" t="s">
        <v>8</v>
      </c>
      <c r="C21" s="155"/>
      <c r="D21" s="155"/>
      <c r="E21" s="155"/>
      <c r="F21" s="155"/>
      <c r="G21" s="155"/>
      <c r="H21" s="155"/>
      <c r="I21" s="155"/>
      <c r="J21" s="155"/>
      <c r="K21" s="155"/>
      <c r="L21" s="155"/>
      <c r="M21" s="155"/>
      <c r="N21" s="155"/>
    </row>
    <row r="22" spans="2:22" ht="21" x14ac:dyDescent="0.35">
      <c r="B22" s="155" t="s">
        <v>128</v>
      </c>
    </row>
    <row r="25" spans="2:22" ht="15" customHeight="1" x14ac:dyDescent="0.25">
      <c r="B25" s="23"/>
      <c r="C25" s="23"/>
    </row>
    <row r="26" spans="2:22" x14ac:dyDescent="0.25">
      <c r="B26" s="23"/>
      <c r="C26" s="23"/>
    </row>
    <row r="27" spans="2:22" x14ac:dyDescent="0.25">
      <c r="B27" s="23"/>
      <c r="C27" s="23"/>
    </row>
    <row r="28" spans="2:22" x14ac:dyDescent="0.25">
      <c r="B28" s="23"/>
      <c r="C28" s="23"/>
    </row>
    <row r="29" spans="2:22" x14ac:dyDescent="0.25">
      <c r="B29" s="23"/>
      <c r="C29" s="23"/>
    </row>
    <row r="30" spans="2:22" x14ac:dyDescent="0.25">
      <c r="B30" s="23"/>
      <c r="C30" s="23"/>
    </row>
    <row r="43" spans="2:2" ht="21" x14ac:dyDescent="0.35">
      <c r="B43" s="155" t="s">
        <v>127</v>
      </c>
    </row>
    <row r="50" spans="2:3" x14ac:dyDescent="0.25">
      <c r="B50" s="13"/>
      <c r="C50" s="11"/>
    </row>
  </sheetData>
  <sheetProtection sheet="1" objects="1" scenarios="1" selectLockedCells="1"/>
  <hyperlinks>
    <hyperlink ref="B19" r:id="rId1" xr:uid="{74393693-5ECB-4C65-BC1E-198B8FC30C8E}"/>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J70"/>
  <sheetViews>
    <sheetView showGridLines="0" showRowColHeaders="0" workbookViewId="0">
      <selection activeCell="C3" sqref="C3"/>
    </sheetView>
  </sheetViews>
  <sheetFormatPr defaultColWidth="9.140625" defaultRowHeight="14.25" x14ac:dyDescent="0.2"/>
  <cols>
    <col min="1" max="1" width="32.140625" style="2" customWidth="1"/>
    <col min="2" max="2" width="6.7109375" style="2" hidden="1" customWidth="1"/>
    <col min="3" max="3" width="95.42578125" style="29" customWidth="1"/>
    <col min="4" max="8" width="12" style="2" customWidth="1"/>
    <col min="9" max="9" width="10.5703125" style="2" bestFit="1" customWidth="1"/>
    <col min="10" max="10" width="57.5703125" style="50" customWidth="1"/>
    <col min="11" max="16384" width="9.140625" style="1"/>
  </cols>
  <sheetData>
    <row r="1" spans="1:10" ht="20.25" x14ac:dyDescent="0.2">
      <c r="A1" s="45" t="s">
        <v>134</v>
      </c>
      <c r="B1" s="169"/>
      <c r="C1" s="45"/>
      <c r="D1" s="45"/>
      <c r="E1" s="45"/>
      <c r="F1" s="45"/>
      <c r="G1" s="45"/>
      <c r="H1" s="45"/>
      <c r="I1" s="151"/>
      <c r="J1" s="48"/>
    </row>
    <row r="3" spans="1:10" ht="15" x14ac:dyDescent="0.2">
      <c r="A3" s="109" t="s">
        <v>0</v>
      </c>
      <c r="C3" s="44"/>
      <c r="D3" s="44"/>
      <c r="E3" s="44"/>
      <c r="F3" s="44"/>
      <c r="G3" s="44"/>
      <c r="H3" s="44"/>
      <c r="I3" s="152"/>
      <c r="J3" s="49"/>
    </row>
    <row r="4" spans="1:10" ht="15" x14ac:dyDescent="0.25">
      <c r="C4" s="47"/>
      <c r="D4" t="s">
        <v>117</v>
      </c>
      <c r="E4"/>
      <c r="F4"/>
      <c r="G4"/>
      <c r="H4"/>
      <c r="I4" s="4"/>
    </row>
    <row r="5" spans="1:10" ht="18" customHeight="1" thickBot="1" x14ac:dyDescent="0.25">
      <c r="A5" s="74" t="s">
        <v>1</v>
      </c>
      <c r="B5" s="170"/>
      <c r="C5" s="75" t="s">
        <v>10</v>
      </c>
      <c r="D5" s="220" t="s">
        <v>27</v>
      </c>
      <c r="E5" s="221" t="s">
        <v>23</v>
      </c>
      <c r="F5" s="224" t="s">
        <v>24</v>
      </c>
      <c r="G5" s="222" t="s">
        <v>25</v>
      </c>
      <c r="H5" s="223" t="s">
        <v>26</v>
      </c>
      <c r="I5" s="75" t="s">
        <v>118</v>
      </c>
      <c r="J5" s="75" t="s">
        <v>22</v>
      </c>
    </row>
    <row r="6" spans="1:10" ht="18" customHeight="1" thickBot="1" x14ac:dyDescent="0.25">
      <c r="A6" s="76" t="s">
        <v>13</v>
      </c>
      <c r="B6" s="171"/>
      <c r="C6" s="30"/>
      <c r="D6" s="30"/>
      <c r="E6" s="30"/>
      <c r="F6" s="30"/>
      <c r="G6" s="30"/>
      <c r="H6" s="30"/>
      <c r="I6" s="153"/>
      <c r="J6" s="51"/>
    </row>
    <row r="7" spans="1:10" ht="64.5" customHeight="1" x14ac:dyDescent="0.2">
      <c r="A7" s="46" t="s">
        <v>11</v>
      </c>
      <c r="B7" s="175">
        <v>1</v>
      </c>
      <c r="C7" s="26" t="s">
        <v>29</v>
      </c>
      <c r="D7" s="88"/>
      <c r="E7" s="52"/>
      <c r="F7" s="57"/>
      <c r="G7" s="62"/>
      <c r="H7" s="78"/>
      <c r="I7" s="83"/>
      <c r="J7" s="70"/>
    </row>
    <row r="8" spans="1:10" ht="16.5" customHeight="1" x14ac:dyDescent="0.2">
      <c r="A8" s="38"/>
      <c r="B8" s="176">
        <v>2</v>
      </c>
      <c r="C8" s="25" t="s">
        <v>30</v>
      </c>
      <c r="D8" s="89"/>
      <c r="E8" s="53"/>
      <c r="F8" s="58"/>
      <c r="G8" s="63"/>
      <c r="H8" s="79"/>
      <c r="I8" s="84"/>
      <c r="J8" s="71"/>
    </row>
    <row r="9" spans="1:10" ht="46.5" customHeight="1" x14ac:dyDescent="0.2">
      <c r="A9" s="38"/>
      <c r="B9" s="176">
        <v>3</v>
      </c>
      <c r="C9" s="25" t="s">
        <v>121</v>
      </c>
      <c r="D9" s="89"/>
      <c r="E9" s="53"/>
      <c r="F9" s="58"/>
      <c r="G9" s="63"/>
      <c r="H9" s="79"/>
      <c r="I9" s="84"/>
      <c r="J9" s="71"/>
    </row>
    <row r="10" spans="1:10" ht="16.5" customHeight="1" x14ac:dyDescent="0.2">
      <c r="A10" s="38"/>
      <c r="B10" s="176">
        <v>4</v>
      </c>
      <c r="C10" s="25" t="s">
        <v>31</v>
      </c>
      <c r="D10" s="89"/>
      <c r="E10" s="53"/>
      <c r="F10" s="58"/>
      <c r="G10" s="63"/>
      <c r="H10" s="79"/>
      <c r="I10" s="84"/>
      <c r="J10" s="71"/>
    </row>
    <row r="11" spans="1:10" ht="31.5" customHeight="1" x14ac:dyDescent="0.2">
      <c r="A11" s="38"/>
      <c r="B11" s="176">
        <v>5</v>
      </c>
      <c r="C11" s="25" t="s">
        <v>32</v>
      </c>
      <c r="D11" s="89"/>
      <c r="E11" s="53"/>
      <c r="F11" s="58"/>
      <c r="G11" s="63"/>
      <c r="H11" s="79"/>
      <c r="I11" s="84"/>
      <c r="J11" s="71"/>
    </row>
    <row r="12" spans="1:10" ht="16.5" customHeight="1" x14ac:dyDescent="0.2">
      <c r="A12" s="38"/>
      <c r="B12" s="176">
        <v>6</v>
      </c>
      <c r="C12" s="25" t="s">
        <v>33</v>
      </c>
      <c r="D12" s="89"/>
      <c r="E12" s="53"/>
      <c r="F12" s="58"/>
      <c r="G12" s="63"/>
      <c r="H12" s="79"/>
      <c r="I12" s="84"/>
      <c r="J12" s="71"/>
    </row>
    <row r="13" spans="1:10" ht="16.5" customHeight="1" x14ac:dyDescent="0.2">
      <c r="A13" s="38"/>
      <c r="B13" s="176">
        <v>7</v>
      </c>
      <c r="C13" s="25" t="s">
        <v>34</v>
      </c>
      <c r="D13" s="89"/>
      <c r="E13" s="53"/>
      <c r="F13" s="58"/>
      <c r="G13" s="63"/>
      <c r="H13" s="79"/>
      <c r="I13" s="84"/>
      <c r="J13" s="71"/>
    </row>
    <row r="14" spans="1:10" ht="16.5" customHeight="1" x14ac:dyDescent="0.2">
      <c r="A14" s="38"/>
      <c r="B14" s="176">
        <v>8</v>
      </c>
      <c r="C14" s="25" t="s">
        <v>35</v>
      </c>
      <c r="D14" s="89"/>
      <c r="E14" s="53"/>
      <c r="F14" s="58"/>
      <c r="G14" s="63"/>
      <c r="H14" s="79"/>
      <c r="I14" s="84"/>
      <c r="J14" s="71"/>
    </row>
    <row r="15" spans="1:10" ht="16.5" customHeight="1" x14ac:dyDescent="0.2">
      <c r="A15" s="38"/>
      <c r="B15" s="176">
        <v>9</v>
      </c>
      <c r="C15" s="25" t="s">
        <v>36</v>
      </c>
      <c r="D15" s="89"/>
      <c r="E15" s="53"/>
      <c r="F15" s="58"/>
      <c r="G15" s="63"/>
      <c r="H15" s="79"/>
      <c r="I15" s="84"/>
      <c r="J15" s="71"/>
    </row>
    <row r="16" spans="1:10" ht="31.5" customHeight="1" x14ac:dyDescent="0.2">
      <c r="A16" s="38"/>
      <c r="B16" s="176">
        <v>10</v>
      </c>
      <c r="C16" s="25" t="s">
        <v>37</v>
      </c>
      <c r="D16" s="89"/>
      <c r="E16" s="53"/>
      <c r="F16" s="58"/>
      <c r="G16" s="63"/>
      <c r="H16" s="79"/>
      <c r="I16" s="84"/>
      <c r="J16" s="71"/>
    </row>
    <row r="17" spans="1:10" ht="31.5" customHeight="1" x14ac:dyDescent="0.2">
      <c r="A17" s="38"/>
      <c r="B17" s="176">
        <v>11</v>
      </c>
      <c r="C17" s="25" t="s">
        <v>38</v>
      </c>
      <c r="D17" s="89"/>
      <c r="E17" s="53"/>
      <c r="F17" s="58"/>
      <c r="G17" s="63"/>
      <c r="H17" s="79"/>
      <c r="I17" s="84"/>
      <c r="J17" s="71"/>
    </row>
    <row r="18" spans="1:10" ht="31.5" customHeight="1" x14ac:dyDescent="0.2">
      <c r="A18" s="38"/>
      <c r="B18" s="176">
        <v>12</v>
      </c>
      <c r="C18" s="25" t="s">
        <v>39</v>
      </c>
      <c r="D18" s="89"/>
      <c r="E18" s="53"/>
      <c r="F18" s="58"/>
      <c r="G18" s="63"/>
      <c r="H18" s="79"/>
      <c r="I18" s="84"/>
      <c r="J18" s="71"/>
    </row>
    <row r="19" spans="1:10" ht="16.5" customHeight="1" x14ac:dyDescent="0.2">
      <c r="A19" s="129"/>
      <c r="B19" s="177">
        <v>13</v>
      </c>
      <c r="C19" s="130" t="s">
        <v>40</v>
      </c>
      <c r="D19" s="122"/>
      <c r="E19" s="123"/>
      <c r="F19" s="124"/>
      <c r="G19" s="125"/>
      <c r="H19" s="126"/>
      <c r="I19" s="121"/>
      <c r="J19" s="131"/>
    </row>
    <row r="20" spans="1:10" ht="45" x14ac:dyDescent="0.2">
      <c r="A20" s="93" t="s">
        <v>41</v>
      </c>
      <c r="B20" s="178">
        <v>14</v>
      </c>
      <c r="C20" s="27" t="s">
        <v>56</v>
      </c>
      <c r="D20" s="91"/>
      <c r="E20" s="55"/>
      <c r="F20" s="60"/>
      <c r="G20" s="65"/>
      <c r="H20" s="81"/>
      <c r="I20" s="86"/>
      <c r="J20" s="73"/>
    </row>
    <row r="21" spans="1:10" ht="16.5" customHeight="1" x14ac:dyDescent="0.2">
      <c r="A21" s="129"/>
      <c r="B21" s="177">
        <v>15</v>
      </c>
      <c r="C21" s="111" t="s">
        <v>57</v>
      </c>
      <c r="D21" s="113"/>
      <c r="E21" s="114"/>
      <c r="F21" s="115"/>
      <c r="G21" s="116"/>
      <c r="H21" s="117"/>
      <c r="I21" s="112"/>
      <c r="J21" s="118"/>
    </row>
    <row r="22" spans="1:10" ht="34.5" customHeight="1" x14ac:dyDescent="0.2">
      <c r="A22" s="93" t="s">
        <v>42</v>
      </c>
      <c r="B22" s="178">
        <v>16</v>
      </c>
      <c r="C22" s="27" t="s">
        <v>58</v>
      </c>
      <c r="D22" s="91"/>
      <c r="E22" s="55"/>
      <c r="F22" s="60"/>
      <c r="G22" s="65"/>
      <c r="H22" s="81"/>
      <c r="I22" s="86"/>
      <c r="J22" s="73"/>
    </row>
    <row r="23" spans="1:10" ht="46.5" customHeight="1" x14ac:dyDescent="0.2">
      <c r="A23" s="93"/>
      <c r="B23" s="179">
        <v>17</v>
      </c>
      <c r="C23" s="27" t="s">
        <v>59</v>
      </c>
      <c r="D23" s="91"/>
      <c r="E23" s="55"/>
      <c r="F23" s="60"/>
      <c r="G23" s="65"/>
      <c r="H23" s="81"/>
      <c r="I23" s="86"/>
      <c r="J23" s="73"/>
    </row>
    <row r="24" spans="1:10" ht="64.5" customHeight="1" x14ac:dyDescent="0.2">
      <c r="A24" s="38"/>
      <c r="B24" s="176">
        <v>18</v>
      </c>
      <c r="C24" s="25" t="s">
        <v>60</v>
      </c>
      <c r="D24" s="89"/>
      <c r="E24" s="53"/>
      <c r="F24" s="58"/>
      <c r="G24" s="63"/>
      <c r="H24" s="79"/>
      <c r="I24" s="84"/>
      <c r="J24" s="71"/>
    </row>
    <row r="25" spans="1:10" ht="34.5" customHeight="1" x14ac:dyDescent="0.2">
      <c r="A25" s="129"/>
      <c r="B25" s="177">
        <v>19</v>
      </c>
      <c r="C25" s="111" t="s">
        <v>61</v>
      </c>
      <c r="D25" s="113"/>
      <c r="E25" s="114"/>
      <c r="F25" s="115"/>
      <c r="G25" s="116"/>
      <c r="H25" s="117"/>
      <c r="I25" s="112"/>
      <c r="J25" s="118"/>
    </row>
    <row r="26" spans="1:10" ht="46.5" customHeight="1" x14ac:dyDescent="0.2">
      <c r="A26" s="39" t="s">
        <v>14</v>
      </c>
      <c r="B26" s="180">
        <v>20</v>
      </c>
      <c r="C26" s="27" t="s">
        <v>62</v>
      </c>
      <c r="D26" s="91"/>
      <c r="E26" s="55"/>
      <c r="F26" s="60"/>
      <c r="G26" s="65"/>
      <c r="H26" s="81"/>
      <c r="I26" s="86"/>
      <c r="J26" s="73"/>
    </row>
    <row r="27" spans="1:10" ht="31.5" customHeight="1" x14ac:dyDescent="0.2">
      <c r="A27" s="39"/>
      <c r="B27" s="176">
        <v>21</v>
      </c>
      <c r="C27" s="27" t="s">
        <v>63</v>
      </c>
      <c r="D27" s="91"/>
      <c r="E27" s="55"/>
      <c r="F27" s="60"/>
      <c r="G27" s="65"/>
      <c r="H27" s="81"/>
      <c r="I27" s="86"/>
      <c r="J27" s="73"/>
    </row>
    <row r="28" spans="1:10" ht="61.5" customHeight="1" x14ac:dyDescent="0.2">
      <c r="A28" s="128"/>
      <c r="B28" s="177">
        <v>22</v>
      </c>
      <c r="C28" s="111" t="s">
        <v>64</v>
      </c>
      <c r="D28" s="113"/>
      <c r="E28" s="114"/>
      <c r="F28" s="115"/>
      <c r="G28" s="116"/>
      <c r="H28" s="117"/>
      <c r="I28" s="112"/>
      <c r="J28" s="118"/>
    </row>
    <row r="29" spans="1:10" ht="46.5" customHeight="1" x14ac:dyDescent="0.2">
      <c r="A29" s="40" t="s">
        <v>43</v>
      </c>
      <c r="B29" s="181">
        <v>23</v>
      </c>
      <c r="C29" s="27" t="s">
        <v>65</v>
      </c>
      <c r="D29" s="91"/>
      <c r="E29" s="55"/>
      <c r="F29" s="60"/>
      <c r="G29" s="65"/>
      <c r="H29" s="81"/>
      <c r="I29" s="86"/>
      <c r="J29" s="73"/>
    </row>
    <row r="30" spans="1:10" ht="45" x14ac:dyDescent="0.2">
      <c r="A30" s="40"/>
      <c r="B30" s="182">
        <v>24</v>
      </c>
      <c r="C30" s="27" t="s">
        <v>66</v>
      </c>
      <c r="D30" s="91"/>
      <c r="E30" s="55"/>
      <c r="F30" s="60"/>
      <c r="G30" s="65"/>
      <c r="H30" s="81"/>
      <c r="I30" s="86"/>
      <c r="J30" s="73"/>
    </row>
    <row r="31" spans="1:10" ht="31.5" customHeight="1" x14ac:dyDescent="0.2">
      <c r="A31" s="40"/>
      <c r="B31" s="182">
        <v>25</v>
      </c>
      <c r="C31" s="94" t="s">
        <v>67</v>
      </c>
      <c r="D31" s="96"/>
      <c r="E31" s="97"/>
      <c r="F31" s="98"/>
      <c r="G31" s="99"/>
      <c r="H31" s="100"/>
      <c r="I31" s="95"/>
      <c r="J31" s="101"/>
    </row>
    <row r="32" spans="1:10" ht="45" x14ac:dyDescent="0.2">
      <c r="A32" s="119"/>
      <c r="B32" s="183">
        <v>26</v>
      </c>
      <c r="C32" s="111" t="s">
        <v>122</v>
      </c>
      <c r="D32" s="113"/>
      <c r="E32" s="114"/>
      <c r="F32" s="115"/>
      <c r="G32" s="116"/>
      <c r="H32" s="117"/>
      <c r="I32" s="112"/>
      <c r="J32" s="118"/>
    </row>
    <row r="33" spans="1:10" ht="32.25" customHeight="1" x14ac:dyDescent="0.2">
      <c r="A33" s="40" t="s">
        <v>12</v>
      </c>
      <c r="B33" s="181">
        <v>27</v>
      </c>
      <c r="C33" s="27" t="s">
        <v>68</v>
      </c>
      <c r="D33" s="91"/>
      <c r="E33" s="55"/>
      <c r="F33" s="60"/>
      <c r="G33" s="65"/>
      <c r="H33" s="81"/>
      <c r="I33" s="86"/>
      <c r="J33" s="73"/>
    </row>
    <row r="34" spans="1:10" ht="31.5" customHeight="1" x14ac:dyDescent="0.2">
      <c r="A34" s="40"/>
      <c r="B34" s="182">
        <v>28</v>
      </c>
      <c r="C34" s="27" t="s">
        <v>69</v>
      </c>
      <c r="D34" s="91"/>
      <c r="E34" s="55"/>
      <c r="F34" s="60"/>
      <c r="G34" s="65"/>
      <c r="H34" s="81"/>
      <c r="I34" s="86"/>
      <c r="J34" s="73"/>
    </row>
    <row r="35" spans="1:10" ht="46.5" customHeight="1" x14ac:dyDescent="0.2">
      <c r="A35" s="40"/>
      <c r="B35" s="182">
        <v>29</v>
      </c>
      <c r="C35" s="27" t="s">
        <v>70</v>
      </c>
      <c r="D35" s="91"/>
      <c r="E35" s="55"/>
      <c r="F35" s="60"/>
      <c r="G35" s="65"/>
      <c r="H35" s="81"/>
      <c r="I35" s="86"/>
      <c r="J35" s="73"/>
    </row>
    <row r="36" spans="1:10" ht="46.5" customHeight="1" x14ac:dyDescent="0.2">
      <c r="A36" s="119"/>
      <c r="B36" s="183">
        <v>30</v>
      </c>
      <c r="C36" s="120" t="s">
        <v>71</v>
      </c>
      <c r="D36" s="122"/>
      <c r="E36" s="123"/>
      <c r="F36" s="124"/>
      <c r="G36" s="125"/>
      <c r="H36" s="126"/>
      <c r="I36" s="121"/>
      <c r="J36" s="127"/>
    </row>
    <row r="37" spans="1:10" ht="46.5" customHeight="1" x14ac:dyDescent="0.2">
      <c r="A37" s="104" t="s">
        <v>44</v>
      </c>
      <c r="B37" s="184">
        <v>31</v>
      </c>
      <c r="C37" s="161" t="s">
        <v>72</v>
      </c>
      <c r="D37" s="162"/>
      <c r="E37" s="163"/>
      <c r="F37" s="164"/>
      <c r="G37" s="165"/>
      <c r="H37" s="166"/>
      <c r="I37" s="167"/>
      <c r="J37" s="168"/>
    </row>
    <row r="38" spans="1:10" ht="46.5" customHeight="1" thickBot="1" x14ac:dyDescent="0.25">
      <c r="A38" s="43"/>
      <c r="B38" s="185">
        <v>32</v>
      </c>
      <c r="C38" s="102" t="s">
        <v>73</v>
      </c>
      <c r="D38" s="90"/>
      <c r="E38" s="54"/>
      <c r="F38" s="59"/>
      <c r="G38" s="64"/>
      <c r="H38" s="80"/>
      <c r="I38" s="87"/>
      <c r="J38" s="103"/>
    </row>
    <row r="39" spans="1:10" ht="18" customHeight="1" thickBot="1" x14ac:dyDescent="0.25">
      <c r="A39" s="157" t="s">
        <v>125</v>
      </c>
      <c r="B39" s="172"/>
      <c r="C39" s="158"/>
      <c r="D39" s="158"/>
      <c r="E39" s="158"/>
      <c r="F39" s="158"/>
      <c r="G39" s="158"/>
      <c r="H39" s="158"/>
      <c r="I39" s="159"/>
      <c r="J39" s="160"/>
    </row>
    <row r="40" spans="1:10" ht="56.25" customHeight="1" x14ac:dyDescent="0.2">
      <c r="A40" s="42" t="s">
        <v>102</v>
      </c>
      <c r="B40" s="186">
        <v>33</v>
      </c>
      <c r="C40" s="27" t="s">
        <v>74</v>
      </c>
      <c r="D40" s="91"/>
      <c r="E40" s="55"/>
      <c r="F40" s="60"/>
      <c r="G40" s="65"/>
      <c r="H40" s="81"/>
      <c r="I40" s="86"/>
      <c r="J40" s="73"/>
    </row>
    <row r="41" spans="1:10" ht="31.5" customHeight="1" x14ac:dyDescent="0.2">
      <c r="A41" s="42"/>
      <c r="B41" s="182">
        <v>34</v>
      </c>
      <c r="C41" s="25" t="s">
        <v>75</v>
      </c>
      <c r="D41" s="89"/>
      <c r="E41" s="53"/>
      <c r="F41" s="58"/>
      <c r="G41" s="63"/>
      <c r="H41" s="79"/>
      <c r="I41" s="84"/>
      <c r="J41" s="71"/>
    </row>
    <row r="42" spans="1:10" ht="31.5" customHeight="1" thickBot="1" x14ac:dyDescent="0.25">
      <c r="A42" s="42"/>
      <c r="B42" s="185">
        <v>35</v>
      </c>
      <c r="C42" s="27" t="s">
        <v>76</v>
      </c>
      <c r="D42" s="91"/>
      <c r="E42" s="55"/>
      <c r="F42" s="60"/>
      <c r="G42" s="65"/>
      <c r="H42" s="81"/>
      <c r="I42" s="86"/>
      <c r="J42" s="73"/>
    </row>
    <row r="43" spans="1:10" ht="18" customHeight="1" thickBot="1" x14ac:dyDescent="0.25">
      <c r="A43" s="69" t="s">
        <v>45</v>
      </c>
      <c r="B43" s="173"/>
      <c r="C43" s="67"/>
      <c r="D43" s="67"/>
      <c r="E43" s="67"/>
      <c r="F43" s="67"/>
      <c r="G43" s="67"/>
      <c r="H43" s="67"/>
      <c r="I43" s="154"/>
      <c r="J43" s="68"/>
    </row>
    <row r="44" spans="1:10" ht="31.5" customHeight="1" x14ac:dyDescent="0.2">
      <c r="A44" s="105" t="s">
        <v>46</v>
      </c>
      <c r="B44" s="187">
        <v>36</v>
      </c>
      <c r="C44" s="27" t="s">
        <v>77</v>
      </c>
      <c r="D44" s="91"/>
      <c r="E44" s="55"/>
      <c r="F44" s="60"/>
      <c r="G44" s="65"/>
      <c r="H44" s="81"/>
      <c r="I44" s="86"/>
      <c r="J44" s="73"/>
    </row>
    <row r="45" spans="1:10" ht="46.5" customHeight="1" x14ac:dyDescent="0.2">
      <c r="A45" s="42"/>
      <c r="B45" s="182">
        <v>37</v>
      </c>
      <c r="C45" s="25" t="s">
        <v>78</v>
      </c>
      <c r="D45" s="89"/>
      <c r="E45" s="53"/>
      <c r="F45" s="58"/>
      <c r="G45" s="63"/>
      <c r="H45" s="79"/>
      <c r="I45" s="84"/>
      <c r="J45" s="71"/>
    </row>
    <row r="46" spans="1:10" ht="31.5" customHeight="1" thickBot="1" x14ac:dyDescent="0.25">
      <c r="A46" s="43"/>
      <c r="B46" s="185">
        <v>38</v>
      </c>
      <c r="C46" s="28" t="s">
        <v>79</v>
      </c>
      <c r="D46" s="92"/>
      <c r="E46" s="56"/>
      <c r="F46" s="61"/>
      <c r="G46" s="66"/>
      <c r="H46" s="82"/>
      <c r="I46" s="85"/>
      <c r="J46" s="72"/>
    </row>
    <row r="47" spans="1:10" ht="18" customHeight="1" thickBot="1" x14ac:dyDescent="0.25">
      <c r="A47" s="69" t="s">
        <v>124</v>
      </c>
      <c r="B47" s="173"/>
      <c r="C47" s="67"/>
      <c r="D47" s="67"/>
      <c r="E47" s="67"/>
      <c r="F47" s="67"/>
      <c r="G47" s="67"/>
      <c r="H47" s="67"/>
      <c r="I47" s="154"/>
      <c r="J47" s="68"/>
    </row>
    <row r="48" spans="1:10" ht="47.25" x14ac:dyDescent="0.2">
      <c r="A48" s="77" t="s">
        <v>123</v>
      </c>
      <c r="B48" s="187">
        <v>39</v>
      </c>
      <c r="C48" s="27" t="s">
        <v>80</v>
      </c>
      <c r="D48" s="91"/>
      <c r="E48" s="55"/>
      <c r="F48" s="60"/>
      <c r="G48" s="65"/>
      <c r="H48" s="81"/>
      <c r="I48" s="86"/>
      <c r="J48" s="73"/>
    </row>
    <row r="49" spans="1:10" ht="46.5" customHeight="1" x14ac:dyDescent="0.2">
      <c r="A49" s="105"/>
      <c r="B49" s="188">
        <v>40</v>
      </c>
      <c r="C49" s="25" t="s">
        <v>81</v>
      </c>
      <c r="D49" s="89"/>
      <c r="E49" s="53"/>
      <c r="F49" s="58"/>
      <c r="G49" s="63"/>
      <c r="H49" s="79"/>
      <c r="I49" s="84"/>
      <c r="J49" s="71"/>
    </row>
    <row r="50" spans="1:10" ht="31.5" customHeight="1" x14ac:dyDescent="0.2">
      <c r="A50" s="105"/>
      <c r="B50" s="188">
        <v>41</v>
      </c>
      <c r="C50" s="27" t="s">
        <v>82</v>
      </c>
      <c r="D50" s="91"/>
      <c r="E50" s="55"/>
      <c r="F50" s="60"/>
      <c r="G50" s="65"/>
      <c r="H50" s="81"/>
      <c r="I50" s="86"/>
      <c r="J50" s="73"/>
    </row>
    <row r="51" spans="1:10" ht="46.5" customHeight="1" x14ac:dyDescent="0.2">
      <c r="A51" s="105"/>
      <c r="B51" s="188">
        <v>42</v>
      </c>
      <c r="C51" s="27" t="s">
        <v>83</v>
      </c>
      <c r="D51" s="91"/>
      <c r="E51" s="55"/>
      <c r="F51" s="60"/>
      <c r="G51" s="65"/>
      <c r="H51" s="81"/>
      <c r="I51" s="86"/>
      <c r="J51" s="73"/>
    </row>
    <row r="52" spans="1:10" ht="61.5" customHeight="1" thickBot="1" x14ac:dyDescent="0.25">
      <c r="A52" s="43"/>
      <c r="B52" s="185">
        <v>43</v>
      </c>
      <c r="C52" s="28" t="s">
        <v>84</v>
      </c>
      <c r="D52" s="92"/>
      <c r="E52" s="56"/>
      <c r="F52" s="61"/>
      <c r="G52" s="66"/>
      <c r="H52" s="82"/>
      <c r="I52" s="85"/>
      <c r="J52" s="72"/>
    </row>
    <row r="53" spans="1:10" ht="18" customHeight="1" thickBot="1" x14ac:dyDescent="0.25">
      <c r="A53" s="106" t="s">
        <v>49</v>
      </c>
      <c r="B53" s="174"/>
      <c r="C53" s="30"/>
      <c r="D53" s="30"/>
      <c r="E53" s="30"/>
      <c r="F53" s="30"/>
      <c r="G53" s="30"/>
      <c r="H53" s="30"/>
      <c r="I53" s="153"/>
      <c r="J53" s="107"/>
    </row>
    <row r="54" spans="1:10" ht="30" x14ac:dyDescent="0.2">
      <c r="A54" s="77" t="s">
        <v>50</v>
      </c>
      <c r="B54" s="187">
        <v>44</v>
      </c>
      <c r="C54" s="27" t="s">
        <v>85</v>
      </c>
      <c r="D54" s="91"/>
      <c r="E54" s="55"/>
      <c r="F54" s="60"/>
      <c r="G54" s="65"/>
      <c r="H54" s="81"/>
      <c r="I54" s="86"/>
      <c r="J54" s="73"/>
    </row>
    <row r="55" spans="1:10" ht="58.5" customHeight="1" x14ac:dyDescent="0.2">
      <c r="A55" s="42"/>
      <c r="B55" s="182">
        <v>45</v>
      </c>
      <c r="C55" s="25" t="s">
        <v>86</v>
      </c>
      <c r="D55" s="89"/>
      <c r="E55" s="53"/>
      <c r="F55" s="58"/>
      <c r="G55" s="63"/>
      <c r="H55" s="79"/>
      <c r="I55" s="84"/>
      <c r="J55" s="71"/>
    </row>
    <row r="56" spans="1:10" ht="31.5" customHeight="1" x14ac:dyDescent="0.2">
      <c r="A56" s="110"/>
      <c r="B56" s="183">
        <v>46</v>
      </c>
      <c r="C56" s="111" t="s">
        <v>87</v>
      </c>
      <c r="D56" s="113"/>
      <c r="E56" s="114"/>
      <c r="F56" s="115"/>
      <c r="G56" s="116"/>
      <c r="H56" s="117"/>
      <c r="I56" s="112"/>
      <c r="J56" s="118"/>
    </row>
    <row r="57" spans="1:10" ht="46.5" customHeight="1" x14ac:dyDescent="0.2">
      <c r="A57" s="108" t="s">
        <v>51</v>
      </c>
      <c r="B57" s="189">
        <v>47</v>
      </c>
      <c r="C57" s="27" t="s">
        <v>88</v>
      </c>
      <c r="D57" s="91"/>
      <c r="E57" s="55"/>
      <c r="F57" s="60"/>
      <c r="G57" s="65"/>
      <c r="H57" s="81"/>
      <c r="I57" s="86"/>
      <c r="J57" s="73"/>
    </row>
    <row r="58" spans="1:10" ht="46.5" customHeight="1" x14ac:dyDescent="0.2">
      <c r="A58" s="108"/>
      <c r="B58" s="188">
        <v>48</v>
      </c>
      <c r="C58" s="94" t="s">
        <v>89</v>
      </c>
      <c r="D58" s="96"/>
      <c r="E58" s="97"/>
      <c r="F58" s="98"/>
      <c r="G58" s="99"/>
      <c r="H58" s="100"/>
      <c r="I58" s="95"/>
      <c r="J58" s="101"/>
    </row>
    <row r="59" spans="1:10" ht="31.5" customHeight="1" x14ac:dyDescent="0.2">
      <c r="A59" s="110"/>
      <c r="B59" s="183">
        <v>49</v>
      </c>
      <c r="C59" s="111" t="s">
        <v>90</v>
      </c>
      <c r="D59" s="113"/>
      <c r="E59" s="114"/>
      <c r="F59" s="115"/>
      <c r="G59" s="116"/>
      <c r="H59" s="117"/>
      <c r="I59" s="112"/>
      <c r="J59" s="118"/>
    </row>
    <row r="60" spans="1:10" ht="61.5" customHeight="1" x14ac:dyDescent="0.2">
      <c r="A60" s="105" t="s">
        <v>52</v>
      </c>
      <c r="B60" s="189">
        <v>50</v>
      </c>
      <c r="C60" s="27" t="s">
        <v>91</v>
      </c>
      <c r="D60" s="91"/>
      <c r="E60" s="55"/>
      <c r="F60" s="60"/>
      <c r="G60" s="65"/>
      <c r="H60" s="81"/>
      <c r="I60" s="86"/>
      <c r="J60" s="73"/>
    </row>
    <row r="61" spans="1:10" ht="31.5" customHeight="1" thickBot="1" x14ac:dyDescent="0.25">
      <c r="A61" s="42"/>
      <c r="B61" s="185">
        <v>51</v>
      </c>
      <c r="C61" s="25" t="s">
        <v>92</v>
      </c>
      <c r="D61" s="89"/>
      <c r="E61" s="53"/>
      <c r="F61" s="58"/>
      <c r="G61" s="63"/>
      <c r="H61" s="79"/>
      <c r="I61" s="84"/>
      <c r="J61" s="71"/>
    </row>
    <row r="62" spans="1:10" ht="18" customHeight="1" thickBot="1" x14ac:dyDescent="0.25">
      <c r="A62" s="106" t="s">
        <v>53</v>
      </c>
      <c r="B62" s="174"/>
      <c r="C62" s="30"/>
      <c r="D62" s="30"/>
      <c r="E62" s="30"/>
      <c r="F62" s="30"/>
      <c r="G62" s="30"/>
      <c r="H62" s="30"/>
      <c r="I62" s="153"/>
      <c r="J62" s="107"/>
    </row>
    <row r="63" spans="1:10" ht="31.5" x14ac:dyDescent="0.2">
      <c r="A63" s="41" t="s">
        <v>54</v>
      </c>
      <c r="B63" s="186">
        <v>52</v>
      </c>
      <c r="C63" s="26" t="s">
        <v>93</v>
      </c>
      <c r="D63" s="88"/>
      <c r="E63" s="52"/>
      <c r="F63" s="57"/>
      <c r="G63" s="62"/>
      <c r="H63" s="78"/>
      <c r="I63" s="83"/>
      <c r="J63" s="70"/>
    </row>
    <row r="64" spans="1:10" ht="31.5" customHeight="1" x14ac:dyDescent="0.2">
      <c r="A64" s="42"/>
      <c r="B64" s="182">
        <v>53</v>
      </c>
      <c r="C64" s="25" t="s">
        <v>94</v>
      </c>
      <c r="D64" s="89"/>
      <c r="E64" s="53"/>
      <c r="F64" s="58"/>
      <c r="G64" s="63"/>
      <c r="H64" s="79"/>
      <c r="I64" s="84"/>
      <c r="J64" s="71"/>
    </row>
    <row r="65" spans="1:10" ht="31.5" customHeight="1" x14ac:dyDescent="0.2">
      <c r="A65" s="42"/>
      <c r="B65" s="182">
        <v>54</v>
      </c>
      <c r="C65" s="25" t="s">
        <v>95</v>
      </c>
      <c r="D65" s="89"/>
      <c r="E65" s="53"/>
      <c r="F65" s="58"/>
      <c r="G65" s="63"/>
      <c r="H65" s="79"/>
      <c r="I65" s="84"/>
      <c r="J65" s="71"/>
    </row>
    <row r="66" spans="1:10" ht="61.5" customHeight="1" x14ac:dyDescent="0.2">
      <c r="A66" s="42"/>
      <c r="B66" s="182">
        <v>55</v>
      </c>
      <c r="C66" s="25" t="s">
        <v>96</v>
      </c>
      <c r="D66" s="89"/>
      <c r="E66" s="53"/>
      <c r="F66" s="58"/>
      <c r="G66" s="63"/>
      <c r="H66" s="79"/>
      <c r="I66" s="84"/>
      <c r="J66" s="71"/>
    </row>
    <row r="67" spans="1:10" ht="16.5" customHeight="1" x14ac:dyDescent="0.2">
      <c r="A67" s="42"/>
      <c r="B67" s="182">
        <v>56</v>
      </c>
      <c r="C67" s="25" t="s">
        <v>97</v>
      </c>
      <c r="D67" s="89"/>
      <c r="E67" s="53"/>
      <c r="F67" s="58"/>
      <c r="G67" s="63"/>
      <c r="H67" s="79"/>
      <c r="I67" s="84"/>
      <c r="J67" s="71"/>
    </row>
    <row r="68" spans="1:10" ht="31.5" customHeight="1" x14ac:dyDescent="0.2">
      <c r="A68" s="42"/>
      <c r="B68" s="182">
        <v>57</v>
      </c>
      <c r="C68" s="25" t="s">
        <v>98</v>
      </c>
      <c r="D68" s="89"/>
      <c r="E68" s="53"/>
      <c r="F68" s="58"/>
      <c r="G68" s="63"/>
      <c r="H68" s="79"/>
      <c r="I68" s="84"/>
      <c r="J68" s="71"/>
    </row>
    <row r="69" spans="1:10" ht="16.5" customHeight="1" x14ac:dyDescent="0.2">
      <c r="A69" s="110"/>
      <c r="B69" s="183">
        <v>58</v>
      </c>
      <c r="C69" s="111" t="s">
        <v>99</v>
      </c>
      <c r="D69" s="113"/>
      <c r="E69" s="114"/>
      <c r="F69" s="115"/>
      <c r="G69" s="116"/>
      <c r="H69" s="117"/>
      <c r="I69" s="112"/>
      <c r="J69" s="118"/>
    </row>
    <row r="70" spans="1:10" ht="46.5" customHeight="1" thickBot="1" x14ac:dyDescent="0.25">
      <c r="A70" s="43" t="s">
        <v>55</v>
      </c>
      <c r="B70" s="190">
        <v>59</v>
      </c>
      <c r="C70" s="102" t="s">
        <v>100</v>
      </c>
      <c r="D70" s="90"/>
      <c r="E70" s="54"/>
      <c r="F70" s="59"/>
      <c r="G70" s="64"/>
      <c r="H70" s="80"/>
      <c r="I70" s="87"/>
      <c r="J70" s="103"/>
    </row>
  </sheetData>
  <sheetProtection algorithmName="SHA-512" hashValue="3BYkBGKMfOr5zy0Bs5TUZw8ak6x3igLMJVLl9Rwd5E+Q9ZxQBJV2YSNheoDrP/Sm4luPA7cUkZbEkVUI4KE3UQ==" saltValue="Gn7Z8mArR9FMLJvm1qZB2g==" spinCount="100000" sheet="1" objects="1" scenarios="1" selectLockedCells="1"/>
  <dataValidations count="1">
    <dataValidation type="list" allowBlank="1" showInputMessage="1" showErrorMessage="1" sqref="D44:H46 D48:H52 D40:F42 D7:F38 D54:H61 D63:H70 G6:H42 I6" xr:uid="{1E7905ED-EC7F-4B2D-97D6-F25B9D3484A3}">
      <formula1>"0, 1, 2"</formula1>
    </dataValidation>
  </dataValidations>
  <pageMargins left="0.25" right="0.25" top="0.75" bottom="0.75" header="0.3" footer="0.3"/>
  <pageSetup scale="6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ltText="checkbox">
                <anchor moveWithCells="1">
                  <from>
                    <xdr:col>8</xdr:col>
                    <xdr:colOff>495300</xdr:colOff>
                    <xdr:row>6</xdr:row>
                    <xdr:rowOff>314325</xdr:rowOff>
                  </from>
                  <to>
                    <xdr:col>9</xdr:col>
                    <xdr:colOff>609600</xdr:colOff>
                    <xdr:row>6</xdr:row>
                    <xdr:rowOff>533400</xdr:rowOff>
                  </to>
                </anchor>
              </controlPr>
            </control>
          </mc:Choice>
        </mc:AlternateContent>
        <mc:AlternateContent xmlns:mc="http://schemas.openxmlformats.org/markup-compatibility/2006">
          <mc:Choice Requires="x14">
            <control shapeId="4105" r:id="rId5" name="Check Box 9">
              <controlPr defaultSize="0" autoFill="0" autoLine="0" autoPict="0" altText="checkbox">
                <anchor moveWithCells="1">
                  <from>
                    <xdr:col>8</xdr:col>
                    <xdr:colOff>495300</xdr:colOff>
                    <xdr:row>7</xdr:row>
                    <xdr:rowOff>0</xdr:rowOff>
                  </from>
                  <to>
                    <xdr:col>9</xdr:col>
                    <xdr:colOff>609600</xdr:colOff>
                    <xdr:row>8</xdr:row>
                    <xdr:rowOff>9525</xdr:rowOff>
                  </to>
                </anchor>
              </controlPr>
            </control>
          </mc:Choice>
        </mc:AlternateContent>
        <mc:AlternateContent xmlns:mc="http://schemas.openxmlformats.org/markup-compatibility/2006">
          <mc:Choice Requires="x14">
            <control shapeId="4106" r:id="rId6" name="Check Box 10">
              <controlPr defaultSize="0" autoFill="0" autoLine="0" autoPict="0" altText="checkbox">
                <anchor moveWithCells="1">
                  <from>
                    <xdr:col>8</xdr:col>
                    <xdr:colOff>495300</xdr:colOff>
                    <xdr:row>8</xdr:row>
                    <xdr:rowOff>190500</xdr:rowOff>
                  </from>
                  <to>
                    <xdr:col>9</xdr:col>
                    <xdr:colOff>609600</xdr:colOff>
                    <xdr:row>8</xdr:row>
                    <xdr:rowOff>409575</xdr:rowOff>
                  </to>
                </anchor>
              </controlPr>
            </control>
          </mc:Choice>
        </mc:AlternateContent>
        <mc:AlternateContent xmlns:mc="http://schemas.openxmlformats.org/markup-compatibility/2006">
          <mc:Choice Requires="x14">
            <control shapeId="4107" r:id="rId7" name="Check Box 11">
              <controlPr defaultSize="0" autoFill="0" autoLine="0" autoPict="0" altText="checkbox">
                <anchor moveWithCells="1">
                  <from>
                    <xdr:col>8</xdr:col>
                    <xdr:colOff>495300</xdr:colOff>
                    <xdr:row>9</xdr:row>
                    <xdr:rowOff>0</xdr:rowOff>
                  </from>
                  <to>
                    <xdr:col>9</xdr:col>
                    <xdr:colOff>609600</xdr:colOff>
                    <xdr:row>10</xdr:row>
                    <xdr:rowOff>9525</xdr:rowOff>
                  </to>
                </anchor>
              </controlPr>
            </control>
          </mc:Choice>
        </mc:AlternateContent>
        <mc:AlternateContent xmlns:mc="http://schemas.openxmlformats.org/markup-compatibility/2006">
          <mc:Choice Requires="x14">
            <control shapeId="4108" r:id="rId8" name="Check Box 12">
              <controlPr defaultSize="0" autoFill="0" autoLine="0" autoPict="0" altText="checkbox">
                <anchor moveWithCells="1">
                  <from>
                    <xdr:col>8</xdr:col>
                    <xdr:colOff>495300</xdr:colOff>
                    <xdr:row>10</xdr:row>
                    <xdr:rowOff>85725</xdr:rowOff>
                  </from>
                  <to>
                    <xdr:col>9</xdr:col>
                    <xdr:colOff>609600</xdr:colOff>
                    <xdr:row>10</xdr:row>
                    <xdr:rowOff>304800</xdr:rowOff>
                  </to>
                </anchor>
              </controlPr>
            </control>
          </mc:Choice>
        </mc:AlternateContent>
        <mc:AlternateContent xmlns:mc="http://schemas.openxmlformats.org/markup-compatibility/2006">
          <mc:Choice Requires="x14">
            <control shapeId="4109" r:id="rId9" name="Check Box 13">
              <controlPr defaultSize="0" autoFill="0" autoLine="0" autoPict="0" altText="checkbox">
                <anchor moveWithCells="1">
                  <from>
                    <xdr:col>8</xdr:col>
                    <xdr:colOff>495300</xdr:colOff>
                    <xdr:row>10</xdr:row>
                    <xdr:rowOff>390525</xdr:rowOff>
                  </from>
                  <to>
                    <xdr:col>9</xdr:col>
                    <xdr:colOff>609600</xdr:colOff>
                    <xdr:row>12</xdr:row>
                    <xdr:rowOff>19050</xdr:rowOff>
                  </to>
                </anchor>
              </controlPr>
            </control>
          </mc:Choice>
        </mc:AlternateContent>
        <mc:AlternateContent xmlns:mc="http://schemas.openxmlformats.org/markup-compatibility/2006">
          <mc:Choice Requires="x14">
            <control shapeId="4110" r:id="rId10" name="Check Box 14">
              <controlPr defaultSize="0" autoFill="0" autoLine="0" autoPict="0" altText="checkbox">
                <anchor moveWithCells="1">
                  <from>
                    <xdr:col>8</xdr:col>
                    <xdr:colOff>495300</xdr:colOff>
                    <xdr:row>12</xdr:row>
                    <xdr:rowOff>0</xdr:rowOff>
                  </from>
                  <to>
                    <xdr:col>9</xdr:col>
                    <xdr:colOff>609600</xdr:colOff>
                    <xdr:row>13</xdr:row>
                    <xdr:rowOff>9525</xdr:rowOff>
                  </to>
                </anchor>
              </controlPr>
            </control>
          </mc:Choice>
        </mc:AlternateContent>
        <mc:AlternateContent xmlns:mc="http://schemas.openxmlformats.org/markup-compatibility/2006">
          <mc:Choice Requires="x14">
            <control shapeId="4111" r:id="rId11" name="Check Box 15">
              <controlPr defaultSize="0" autoFill="0" autoLine="0" autoPict="0" altText="checkbox">
                <anchor moveWithCells="1">
                  <from>
                    <xdr:col>8</xdr:col>
                    <xdr:colOff>495300</xdr:colOff>
                    <xdr:row>13</xdr:row>
                    <xdr:rowOff>0</xdr:rowOff>
                  </from>
                  <to>
                    <xdr:col>9</xdr:col>
                    <xdr:colOff>609600</xdr:colOff>
                    <xdr:row>14</xdr:row>
                    <xdr:rowOff>9525</xdr:rowOff>
                  </to>
                </anchor>
              </controlPr>
            </control>
          </mc:Choice>
        </mc:AlternateContent>
        <mc:AlternateContent xmlns:mc="http://schemas.openxmlformats.org/markup-compatibility/2006">
          <mc:Choice Requires="x14">
            <control shapeId="4112" r:id="rId12" name="Check Box 16">
              <controlPr defaultSize="0" autoFill="0" autoLine="0" autoPict="0" altText="checkbox">
                <anchor moveWithCells="1">
                  <from>
                    <xdr:col>8</xdr:col>
                    <xdr:colOff>495300</xdr:colOff>
                    <xdr:row>14</xdr:row>
                    <xdr:rowOff>0</xdr:rowOff>
                  </from>
                  <to>
                    <xdr:col>9</xdr:col>
                    <xdr:colOff>609600</xdr:colOff>
                    <xdr:row>15</xdr:row>
                    <xdr:rowOff>9525</xdr:rowOff>
                  </to>
                </anchor>
              </controlPr>
            </control>
          </mc:Choice>
        </mc:AlternateContent>
        <mc:AlternateContent xmlns:mc="http://schemas.openxmlformats.org/markup-compatibility/2006">
          <mc:Choice Requires="x14">
            <control shapeId="4114" r:id="rId13" name="Check Box 18">
              <controlPr defaultSize="0" autoFill="0" autoLine="0" autoPict="0" altText="checkbox">
                <anchor moveWithCells="1">
                  <from>
                    <xdr:col>8</xdr:col>
                    <xdr:colOff>495300</xdr:colOff>
                    <xdr:row>15</xdr:row>
                    <xdr:rowOff>85725</xdr:rowOff>
                  </from>
                  <to>
                    <xdr:col>9</xdr:col>
                    <xdr:colOff>609600</xdr:colOff>
                    <xdr:row>15</xdr:row>
                    <xdr:rowOff>304800</xdr:rowOff>
                  </to>
                </anchor>
              </controlPr>
            </control>
          </mc:Choice>
        </mc:AlternateContent>
        <mc:AlternateContent xmlns:mc="http://schemas.openxmlformats.org/markup-compatibility/2006">
          <mc:Choice Requires="x14">
            <control shapeId="4116" r:id="rId14" name="Check Box 20">
              <controlPr defaultSize="0" autoFill="0" autoLine="0" autoPict="0" altText="checkbox">
                <anchor moveWithCells="1">
                  <from>
                    <xdr:col>8</xdr:col>
                    <xdr:colOff>495300</xdr:colOff>
                    <xdr:row>16</xdr:row>
                    <xdr:rowOff>85725</xdr:rowOff>
                  </from>
                  <to>
                    <xdr:col>9</xdr:col>
                    <xdr:colOff>609600</xdr:colOff>
                    <xdr:row>16</xdr:row>
                    <xdr:rowOff>304800</xdr:rowOff>
                  </to>
                </anchor>
              </controlPr>
            </control>
          </mc:Choice>
        </mc:AlternateContent>
        <mc:AlternateContent xmlns:mc="http://schemas.openxmlformats.org/markup-compatibility/2006">
          <mc:Choice Requires="x14">
            <control shapeId="4117" r:id="rId15" name="Check Box 21">
              <controlPr defaultSize="0" autoFill="0" autoLine="0" autoPict="0" altText="checkbox">
                <anchor moveWithCells="1">
                  <from>
                    <xdr:col>8</xdr:col>
                    <xdr:colOff>495300</xdr:colOff>
                    <xdr:row>17</xdr:row>
                    <xdr:rowOff>85725</xdr:rowOff>
                  </from>
                  <to>
                    <xdr:col>9</xdr:col>
                    <xdr:colOff>609600</xdr:colOff>
                    <xdr:row>17</xdr:row>
                    <xdr:rowOff>304800</xdr:rowOff>
                  </to>
                </anchor>
              </controlPr>
            </control>
          </mc:Choice>
        </mc:AlternateContent>
        <mc:AlternateContent xmlns:mc="http://schemas.openxmlformats.org/markup-compatibility/2006">
          <mc:Choice Requires="x14">
            <control shapeId="4118" r:id="rId16" name="Check Box 22">
              <controlPr defaultSize="0" autoFill="0" autoLine="0" autoPict="0" altText="checkbox">
                <anchor moveWithCells="1">
                  <from>
                    <xdr:col>8</xdr:col>
                    <xdr:colOff>495300</xdr:colOff>
                    <xdr:row>17</xdr:row>
                    <xdr:rowOff>390525</xdr:rowOff>
                  </from>
                  <to>
                    <xdr:col>9</xdr:col>
                    <xdr:colOff>609600</xdr:colOff>
                    <xdr:row>19</xdr:row>
                    <xdr:rowOff>9525</xdr:rowOff>
                  </to>
                </anchor>
              </controlPr>
            </control>
          </mc:Choice>
        </mc:AlternateContent>
        <mc:AlternateContent xmlns:mc="http://schemas.openxmlformats.org/markup-compatibility/2006">
          <mc:Choice Requires="x14">
            <control shapeId="4119" r:id="rId17" name="Check Box 23">
              <controlPr defaultSize="0" autoFill="0" autoLine="0" autoPict="0" altText="checkbox">
                <anchor moveWithCells="1">
                  <from>
                    <xdr:col>8</xdr:col>
                    <xdr:colOff>495300</xdr:colOff>
                    <xdr:row>19</xdr:row>
                    <xdr:rowOff>180975</xdr:rowOff>
                  </from>
                  <to>
                    <xdr:col>9</xdr:col>
                    <xdr:colOff>609600</xdr:colOff>
                    <xdr:row>19</xdr:row>
                    <xdr:rowOff>400050</xdr:rowOff>
                  </to>
                </anchor>
              </controlPr>
            </control>
          </mc:Choice>
        </mc:AlternateContent>
        <mc:AlternateContent xmlns:mc="http://schemas.openxmlformats.org/markup-compatibility/2006">
          <mc:Choice Requires="x14">
            <control shapeId="4120" r:id="rId18" name="Check Box 24">
              <controlPr defaultSize="0" autoFill="0" autoLine="0" autoPict="0" altText="checkbox">
                <anchor moveWithCells="1">
                  <from>
                    <xdr:col>8</xdr:col>
                    <xdr:colOff>495300</xdr:colOff>
                    <xdr:row>19</xdr:row>
                    <xdr:rowOff>561975</xdr:rowOff>
                  </from>
                  <to>
                    <xdr:col>9</xdr:col>
                    <xdr:colOff>609600</xdr:colOff>
                    <xdr:row>21</xdr:row>
                    <xdr:rowOff>19050</xdr:rowOff>
                  </to>
                </anchor>
              </controlPr>
            </control>
          </mc:Choice>
        </mc:AlternateContent>
        <mc:AlternateContent xmlns:mc="http://schemas.openxmlformats.org/markup-compatibility/2006">
          <mc:Choice Requires="x14">
            <control shapeId="4123" r:id="rId19" name="Check Box 27">
              <controlPr defaultSize="0" autoFill="0" autoLine="0" autoPict="0" altText="checkbox">
                <anchor moveWithCells="1">
                  <from>
                    <xdr:col>8</xdr:col>
                    <xdr:colOff>495300</xdr:colOff>
                    <xdr:row>22</xdr:row>
                    <xdr:rowOff>190500</xdr:rowOff>
                  </from>
                  <to>
                    <xdr:col>9</xdr:col>
                    <xdr:colOff>609600</xdr:colOff>
                    <xdr:row>22</xdr:row>
                    <xdr:rowOff>400050</xdr:rowOff>
                  </to>
                </anchor>
              </controlPr>
            </control>
          </mc:Choice>
        </mc:AlternateContent>
        <mc:AlternateContent xmlns:mc="http://schemas.openxmlformats.org/markup-compatibility/2006">
          <mc:Choice Requires="x14">
            <control shapeId="4121" r:id="rId20" name="Check Box 25">
              <controlPr defaultSize="0" autoFill="0" autoLine="0" autoPict="0" altText="Check Box 27">
                <anchor moveWithCells="1">
                  <from>
                    <xdr:col>8</xdr:col>
                    <xdr:colOff>495300</xdr:colOff>
                    <xdr:row>21</xdr:row>
                    <xdr:rowOff>114300</xdr:rowOff>
                  </from>
                  <to>
                    <xdr:col>9</xdr:col>
                    <xdr:colOff>609600</xdr:colOff>
                    <xdr:row>21</xdr:row>
                    <xdr:rowOff>333375</xdr:rowOff>
                  </to>
                </anchor>
              </controlPr>
            </control>
          </mc:Choice>
        </mc:AlternateContent>
        <mc:AlternateContent xmlns:mc="http://schemas.openxmlformats.org/markup-compatibility/2006">
          <mc:Choice Requires="x14">
            <control shapeId="4124" r:id="rId21" name="Check Box 28">
              <controlPr defaultSize="0" autoFill="0" autoLine="0" autoPict="0" altText="checkbox">
                <anchor moveWithCells="1">
                  <from>
                    <xdr:col>8</xdr:col>
                    <xdr:colOff>495300</xdr:colOff>
                    <xdr:row>23</xdr:row>
                    <xdr:rowOff>314325</xdr:rowOff>
                  </from>
                  <to>
                    <xdr:col>9</xdr:col>
                    <xdr:colOff>609600</xdr:colOff>
                    <xdr:row>23</xdr:row>
                    <xdr:rowOff>523875</xdr:rowOff>
                  </to>
                </anchor>
              </controlPr>
            </control>
          </mc:Choice>
        </mc:AlternateContent>
        <mc:AlternateContent xmlns:mc="http://schemas.openxmlformats.org/markup-compatibility/2006">
          <mc:Choice Requires="x14">
            <control shapeId="4125" r:id="rId22" name="Check Box 29">
              <controlPr defaultSize="0" autoFill="0" autoLine="0" autoPict="0" altText="checkbox">
                <anchor moveWithCells="1">
                  <from>
                    <xdr:col>8</xdr:col>
                    <xdr:colOff>495300</xdr:colOff>
                    <xdr:row>24</xdr:row>
                    <xdr:rowOff>114300</xdr:rowOff>
                  </from>
                  <to>
                    <xdr:col>9</xdr:col>
                    <xdr:colOff>619125</xdr:colOff>
                    <xdr:row>24</xdr:row>
                    <xdr:rowOff>323850</xdr:rowOff>
                  </to>
                </anchor>
              </controlPr>
            </control>
          </mc:Choice>
        </mc:AlternateContent>
        <mc:AlternateContent xmlns:mc="http://schemas.openxmlformats.org/markup-compatibility/2006">
          <mc:Choice Requires="x14">
            <control shapeId="4126" r:id="rId23" name="Check Box 30">
              <controlPr defaultSize="0" autoFill="0" autoLine="0" autoPict="0" altText="checkbox">
                <anchor moveWithCells="1">
                  <from>
                    <xdr:col>8</xdr:col>
                    <xdr:colOff>495300</xdr:colOff>
                    <xdr:row>25</xdr:row>
                    <xdr:rowOff>200025</xdr:rowOff>
                  </from>
                  <to>
                    <xdr:col>9</xdr:col>
                    <xdr:colOff>609600</xdr:colOff>
                    <xdr:row>25</xdr:row>
                    <xdr:rowOff>400050</xdr:rowOff>
                  </to>
                </anchor>
              </controlPr>
            </control>
          </mc:Choice>
        </mc:AlternateContent>
        <mc:AlternateContent xmlns:mc="http://schemas.openxmlformats.org/markup-compatibility/2006">
          <mc:Choice Requires="x14">
            <control shapeId="4127" r:id="rId24" name="Check Box 31">
              <controlPr defaultSize="0" autoFill="0" autoLine="0" autoPict="0" altText="checkbox">
                <anchor moveWithCells="1">
                  <from>
                    <xdr:col>8</xdr:col>
                    <xdr:colOff>495300</xdr:colOff>
                    <xdr:row>26</xdr:row>
                    <xdr:rowOff>95250</xdr:rowOff>
                  </from>
                  <to>
                    <xdr:col>9</xdr:col>
                    <xdr:colOff>609600</xdr:colOff>
                    <xdr:row>26</xdr:row>
                    <xdr:rowOff>295275</xdr:rowOff>
                  </to>
                </anchor>
              </controlPr>
            </control>
          </mc:Choice>
        </mc:AlternateContent>
        <mc:AlternateContent xmlns:mc="http://schemas.openxmlformats.org/markup-compatibility/2006">
          <mc:Choice Requires="x14">
            <control shapeId="4128" r:id="rId25" name="Check Box 32">
              <controlPr defaultSize="0" autoFill="0" autoLine="0" autoPict="0" altText="checkbox">
                <anchor moveWithCells="1">
                  <from>
                    <xdr:col>8</xdr:col>
                    <xdr:colOff>495300</xdr:colOff>
                    <xdr:row>27</xdr:row>
                    <xdr:rowOff>295275</xdr:rowOff>
                  </from>
                  <to>
                    <xdr:col>9</xdr:col>
                    <xdr:colOff>609600</xdr:colOff>
                    <xdr:row>27</xdr:row>
                    <xdr:rowOff>495300</xdr:rowOff>
                  </to>
                </anchor>
              </controlPr>
            </control>
          </mc:Choice>
        </mc:AlternateContent>
        <mc:AlternateContent xmlns:mc="http://schemas.openxmlformats.org/markup-compatibility/2006">
          <mc:Choice Requires="x14">
            <control shapeId="4129" r:id="rId26" name="Check Box 33">
              <controlPr defaultSize="0" autoFill="0" autoLine="0" autoPict="0" altText="checkbox">
                <anchor moveWithCells="1">
                  <from>
                    <xdr:col>8</xdr:col>
                    <xdr:colOff>495300</xdr:colOff>
                    <xdr:row>28</xdr:row>
                    <xdr:rowOff>200025</xdr:rowOff>
                  </from>
                  <to>
                    <xdr:col>9</xdr:col>
                    <xdr:colOff>609600</xdr:colOff>
                    <xdr:row>28</xdr:row>
                    <xdr:rowOff>400050</xdr:rowOff>
                  </to>
                </anchor>
              </controlPr>
            </control>
          </mc:Choice>
        </mc:AlternateContent>
        <mc:AlternateContent xmlns:mc="http://schemas.openxmlformats.org/markup-compatibility/2006">
          <mc:Choice Requires="x14">
            <control shapeId="4130" r:id="rId27" name="Check Box 34">
              <controlPr defaultSize="0" autoFill="0" autoLine="0" autoPict="0" altText="checkbox">
                <anchor moveWithCells="1">
                  <from>
                    <xdr:col>8</xdr:col>
                    <xdr:colOff>495300</xdr:colOff>
                    <xdr:row>29</xdr:row>
                    <xdr:rowOff>190500</xdr:rowOff>
                  </from>
                  <to>
                    <xdr:col>9</xdr:col>
                    <xdr:colOff>619125</xdr:colOff>
                    <xdr:row>29</xdr:row>
                    <xdr:rowOff>390525</xdr:rowOff>
                  </to>
                </anchor>
              </controlPr>
            </control>
          </mc:Choice>
        </mc:AlternateContent>
        <mc:AlternateContent xmlns:mc="http://schemas.openxmlformats.org/markup-compatibility/2006">
          <mc:Choice Requires="x14">
            <control shapeId="4131" r:id="rId28" name="Check Box 35">
              <controlPr defaultSize="0" autoFill="0" autoLine="0" autoPict="0" altText="checkbox">
                <anchor moveWithCells="1">
                  <from>
                    <xdr:col>8</xdr:col>
                    <xdr:colOff>495300</xdr:colOff>
                    <xdr:row>30</xdr:row>
                    <xdr:rowOff>95250</xdr:rowOff>
                  </from>
                  <to>
                    <xdr:col>9</xdr:col>
                    <xdr:colOff>609600</xdr:colOff>
                    <xdr:row>30</xdr:row>
                    <xdr:rowOff>304800</xdr:rowOff>
                  </to>
                </anchor>
              </controlPr>
            </control>
          </mc:Choice>
        </mc:AlternateContent>
        <mc:AlternateContent xmlns:mc="http://schemas.openxmlformats.org/markup-compatibility/2006">
          <mc:Choice Requires="x14">
            <control shapeId="4132" r:id="rId29" name="Check Box 36">
              <controlPr defaultSize="0" autoFill="0" autoLine="0" autoPict="0" altText="checkbox">
                <anchor moveWithCells="1">
                  <from>
                    <xdr:col>8</xdr:col>
                    <xdr:colOff>495300</xdr:colOff>
                    <xdr:row>31</xdr:row>
                    <xdr:rowOff>190500</xdr:rowOff>
                  </from>
                  <to>
                    <xdr:col>9</xdr:col>
                    <xdr:colOff>609600</xdr:colOff>
                    <xdr:row>31</xdr:row>
                    <xdr:rowOff>390525</xdr:rowOff>
                  </to>
                </anchor>
              </controlPr>
            </control>
          </mc:Choice>
        </mc:AlternateContent>
        <mc:AlternateContent xmlns:mc="http://schemas.openxmlformats.org/markup-compatibility/2006">
          <mc:Choice Requires="x14">
            <control shapeId="4133" r:id="rId30" name="Check Box 37">
              <controlPr defaultSize="0" autoFill="0" autoLine="0" autoPict="0" altText="checkbox">
                <anchor moveWithCells="1">
                  <from>
                    <xdr:col>8</xdr:col>
                    <xdr:colOff>495300</xdr:colOff>
                    <xdr:row>32</xdr:row>
                    <xdr:rowOff>95250</xdr:rowOff>
                  </from>
                  <to>
                    <xdr:col>9</xdr:col>
                    <xdr:colOff>609600</xdr:colOff>
                    <xdr:row>32</xdr:row>
                    <xdr:rowOff>304800</xdr:rowOff>
                  </to>
                </anchor>
              </controlPr>
            </control>
          </mc:Choice>
        </mc:AlternateContent>
        <mc:AlternateContent xmlns:mc="http://schemas.openxmlformats.org/markup-compatibility/2006">
          <mc:Choice Requires="x14">
            <control shapeId="4134" r:id="rId31" name="Check Box 38">
              <controlPr defaultSize="0" autoFill="0" autoLine="0" autoPict="0" altText="checkbox">
                <anchor moveWithCells="1">
                  <from>
                    <xdr:col>8</xdr:col>
                    <xdr:colOff>495300</xdr:colOff>
                    <xdr:row>33</xdr:row>
                    <xdr:rowOff>95250</xdr:rowOff>
                  </from>
                  <to>
                    <xdr:col>9</xdr:col>
                    <xdr:colOff>619125</xdr:colOff>
                    <xdr:row>33</xdr:row>
                    <xdr:rowOff>304800</xdr:rowOff>
                  </to>
                </anchor>
              </controlPr>
            </control>
          </mc:Choice>
        </mc:AlternateContent>
        <mc:AlternateContent xmlns:mc="http://schemas.openxmlformats.org/markup-compatibility/2006">
          <mc:Choice Requires="x14">
            <control shapeId="4135" r:id="rId32" name="Check Box 39">
              <controlPr defaultSize="0" autoFill="0" autoLine="0" autoPict="0" altText="checkbox">
                <anchor moveWithCells="1">
                  <from>
                    <xdr:col>8</xdr:col>
                    <xdr:colOff>495300</xdr:colOff>
                    <xdr:row>34</xdr:row>
                    <xdr:rowOff>190500</xdr:rowOff>
                  </from>
                  <to>
                    <xdr:col>9</xdr:col>
                    <xdr:colOff>609600</xdr:colOff>
                    <xdr:row>34</xdr:row>
                    <xdr:rowOff>400050</xdr:rowOff>
                  </to>
                </anchor>
              </controlPr>
            </control>
          </mc:Choice>
        </mc:AlternateContent>
        <mc:AlternateContent xmlns:mc="http://schemas.openxmlformats.org/markup-compatibility/2006">
          <mc:Choice Requires="x14">
            <control shapeId="4136" r:id="rId33" name="Check Box 40">
              <controlPr defaultSize="0" autoFill="0" autoLine="0" autoPict="0" altText="checkbox">
                <anchor moveWithCells="1">
                  <from>
                    <xdr:col>8</xdr:col>
                    <xdr:colOff>495300</xdr:colOff>
                    <xdr:row>35</xdr:row>
                    <xdr:rowOff>190500</xdr:rowOff>
                  </from>
                  <to>
                    <xdr:col>9</xdr:col>
                    <xdr:colOff>619125</xdr:colOff>
                    <xdr:row>35</xdr:row>
                    <xdr:rowOff>400050</xdr:rowOff>
                  </to>
                </anchor>
              </controlPr>
            </control>
          </mc:Choice>
        </mc:AlternateContent>
        <mc:AlternateContent xmlns:mc="http://schemas.openxmlformats.org/markup-compatibility/2006">
          <mc:Choice Requires="x14">
            <control shapeId="4137" r:id="rId34" name="Check Box 41">
              <controlPr defaultSize="0" autoFill="0" autoLine="0" autoPict="0" altText="checkbox">
                <anchor moveWithCells="1">
                  <from>
                    <xdr:col>8</xdr:col>
                    <xdr:colOff>495300</xdr:colOff>
                    <xdr:row>36</xdr:row>
                    <xdr:rowOff>190500</xdr:rowOff>
                  </from>
                  <to>
                    <xdr:col>9</xdr:col>
                    <xdr:colOff>609600</xdr:colOff>
                    <xdr:row>36</xdr:row>
                    <xdr:rowOff>390525</xdr:rowOff>
                  </to>
                </anchor>
              </controlPr>
            </control>
          </mc:Choice>
        </mc:AlternateContent>
        <mc:AlternateContent xmlns:mc="http://schemas.openxmlformats.org/markup-compatibility/2006">
          <mc:Choice Requires="x14">
            <control shapeId="4138" r:id="rId35" name="Check Box 42">
              <controlPr defaultSize="0" autoFill="0" autoLine="0" autoPict="0" altText="checkbox">
                <anchor moveWithCells="1">
                  <from>
                    <xdr:col>8</xdr:col>
                    <xdr:colOff>495300</xdr:colOff>
                    <xdr:row>37</xdr:row>
                    <xdr:rowOff>200025</xdr:rowOff>
                  </from>
                  <to>
                    <xdr:col>9</xdr:col>
                    <xdr:colOff>609600</xdr:colOff>
                    <xdr:row>37</xdr:row>
                    <xdr:rowOff>400050</xdr:rowOff>
                  </to>
                </anchor>
              </controlPr>
            </control>
          </mc:Choice>
        </mc:AlternateContent>
        <mc:AlternateContent xmlns:mc="http://schemas.openxmlformats.org/markup-compatibility/2006">
          <mc:Choice Requires="x14">
            <control shapeId="4139" r:id="rId36" name="Check Box 43">
              <controlPr defaultSize="0" autoFill="0" autoLine="0" autoPict="0" altText="checkbox">
                <anchor moveWithCells="1">
                  <from>
                    <xdr:col>8</xdr:col>
                    <xdr:colOff>495300</xdr:colOff>
                    <xdr:row>39</xdr:row>
                    <xdr:rowOff>257175</xdr:rowOff>
                  </from>
                  <to>
                    <xdr:col>9</xdr:col>
                    <xdr:colOff>619125</xdr:colOff>
                    <xdr:row>39</xdr:row>
                    <xdr:rowOff>466725</xdr:rowOff>
                  </to>
                </anchor>
              </controlPr>
            </control>
          </mc:Choice>
        </mc:AlternateContent>
        <mc:AlternateContent xmlns:mc="http://schemas.openxmlformats.org/markup-compatibility/2006">
          <mc:Choice Requires="x14">
            <control shapeId="4140" r:id="rId37" name="Check Box 44">
              <controlPr defaultSize="0" autoFill="0" autoLine="0" autoPict="0" altText="checkbox">
                <anchor moveWithCells="1">
                  <from>
                    <xdr:col>8</xdr:col>
                    <xdr:colOff>495300</xdr:colOff>
                    <xdr:row>40</xdr:row>
                    <xdr:rowOff>95250</xdr:rowOff>
                  </from>
                  <to>
                    <xdr:col>9</xdr:col>
                    <xdr:colOff>619125</xdr:colOff>
                    <xdr:row>40</xdr:row>
                    <xdr:rowOff>304800</xdr:rowOff>
                  </to>
                </anchor>
              </controlPr>
            </control>
          </mc:Choice>
        </mc:AlternateContent>
        <mc:AlternateContent xmlns:mc="http://schemas.openxmlformats.org/markup-compatibility/2006">
          <mc:Choice Requires="x14">
            <control shapeId="4141" r:id="rId38" name="Check Box 45">
              <controlPr defaultSize="0" autoFill="0" autoLine="0" autoPict="0" altText="checkbox">
                <anchor moveWithCells="1">
                  <from>
                    <xdr:col>8</xdr:col>
                    <xdr:colOff>495300</xdr:colOff>
                    <xdr:row>41</xdr:row>
                    <xdr:rowOff>95250</xdr:rowOff>
                  </from>
                  <to>
                    <xdr:col>9</xdr:col>
                    <xdr:colOff>619125</xdr:colOff>
                    <xdr:row>41</xdr:row>
                    <xdr:rowOff>304800</xdr:rowOff>
                  </to>
                </anchor>
              </controlPr>
            </control>
          </mc:Choice>
        </mc:AlternateContent>
        <mc:AlternateContent xmlns:mc="http://schemas.openxmlformats.org/markup-compatibility/2006">
          <mc:Choice Requires="x14">
            <control shapeId="4142" r:id="rId39" name="Check Box 46">
              <controlPr defaultSize="0" autoFill="0" autoLine="0" autoPict="0" altText="checkbox">
                <anchor moveWithCells="1">
                  <from>
                    <xdr:col>8</xdr:col>
                    <xdr:colOff>495300</xdr:colOff>
                    <xdr:row>43</xdr:row>
                    <xdr:rowOff>95250</xdr:rowOff>
                  </from>
                  <to>
                    <xdr:col>9</xdr:col>
                    <xdr:colOff>609600</xdr:colOff>
                    <xdr:row>43</xdr:row>
                    <xdr:rowOff>304800</xdr:rowOff>
                  </to>
                </anchor>
              </controlPr>
            </control>
          </mc:Choice>
        </mc:AlternateContent>
        <mc:AlternateContent xmlns:mc="http://schemas.openxmlformats.org/markup-compatibility/2006">
          <mc:Choice Requires="x14">
            <control shapeId="4143" r:id="rId40" name="Check Box 47">
              <controlPr defaultSize="0" autoFill="0" autoLine="0" autoPict="0" altText="checkbox">
                <anchor moveWithCells="1">
                  <from>
                    <xdr:col>8</xdr:col>
                    <xdr:colOff>495300</xdr:colOff>
                    <xdr:row>44</xdr:row>
                    <xdr:rowOff>190500</xdr:rowOff>
                  </from>
                  <to>
                    <xdr:col>9</xdr:col>
                    <xdr:colOff>609600</xdr:colOff>
                    <xdr:row>44</xdr:row>
                    <xdr:rowOff>400050</xdr:rowOff>
                  </to>
                </anchor>
              </controlPr>
            </control>
          </mc:Choice>
        </mc:AlternateContent>
        <mc:AlternateContent xmlns:mc="http://schemas.openxmlformats.org/markup-compatibility/2006">
          <mc:Choice Requires="x14">
            <control shapeId="4144" r:id="rId41" name="Check Box 48">
              <controlPr defaultSize="0" autoFill="0" autoLine="0" autoPict="0" altText="checkbox">
                <anchor moveWithCells="1">
                  <from>
                    <xdr:col>8</xdr:col>
                    <xdr:colOff>495300</xdr:colOff>
                    <xdr:row>45</xdr:row>
                    <xdr:rowOff>95250</xdr:rowOff>
                  </from>
                  <to>
                    <xdr:col>9</xdr:col>
                    <xdr:colOff>619125</xdr:colOff>
                    <xdr:row>45</xdr:row>
                    <xdr:rowOff>295275</xdr:rowOff>
                  </to>
                </anchor>
              </controlPr>
            </control>
          </mc:Choice>
        </mc:AlternateContent>
        <mc:AlternateContent xmlns:mc="http://schemas.openxmlformats.org/markup-compatibility/2006">
          <mc:Choice Requires="x14">
            <control shapeId="4145" r:id="rId42" name="Check Box 49">
              <controlPr defaultSize="0" autoFill="0" autoLine="0" autoPict="0" altText="checkbox">
                <anchor moveWithCells="1">
                  <from>
                    <xdr:col>8</xdr:col>
                    <xdr:colOff>495300</xdr:colOff>
                    <xdr:row>47</xdr:row>
                    <xdr:rowOff>200025</xdr:rowOff>
                  </from>
                  <to>
                    <xdr:col>9</xdr:col>
                    <xdr:colOff>619125</xdr:colOff>
                    <xdr:row>47</xdr:row>
                    <xdr:rowOff>409575</xdr:rowOff>
                  </to>
                </anchor>
              </controlPr>
            </control>
          </mc:Choice>
        </mc:AlternateContent>
        <mc:AlternateContent xmlns:mc="http://schemas.openxmlformats.org/markup-compatibility/2006">
          <mc:Choice Requires="x14">
            <control shapeId="4146" r:id="rId43" name="Check Box 50">
              <controlPr defaultSize="0" autoFill="0" autoLine="0" autoPict="0" altText="checkbox">
                <anchor moveWithCells="1">
                  <from>
                    <xdr:col>8</xdr:col>
                    <xdr:colOff>495300</xdr:colOff>
                    <xdr:row>48</xdr:row>
                    <xdr:rowOff>190500</xdr:rowOff>
                  </from>
                  <to>
                    <xdr:col>9</xdr:col>
                    <xdr:colOff>609600</xdr:colOff>
                    <xdr:row>48</xdr:row>
                    <xdr:rowOff>390525</xdr:rowOff>
                  </to>
                </anchor>
              </controlPr>
            </control>
          </mc:Choice>
        </mc:AlternateContent>
        <mc:AlternateContent xmlns:mc="http://schemas.openxmlformats.org/markup-compatibility/2006">
          <mc:Choice Requires="x14">
            <control shapeId="4147" r:id="rId44" name="Check Box 51">
              <controlPr defaultSize="0" autoFill="0" autoLine="0" autoPict="0" altText="checkbox">
                <anchor moveWithCells="1">
                  <from>
                    <xdr:col>8</xdr:col>
                    <xdr:colOff>495300</xdr:colOff>
                    <xdr:row>49</xdr:row>
                    <xdr:rowOff>95250</xdr:rowOff>
                  </from>
                  <to>
                    <xdr:col>9</xdr:col>
                    <xdr:colOff>609600</xdr:colOff>
                    <xdr:row>49</xdr:row>
                    <xdr:rowOff>304800</xdr:rowOff>
                  </to>
                </anchor>
              </controlPr>
            </control>
          </mc:Choice>
        </mc:AlternateContent>
        <mc:AlternateContent xmlns:mc="http://schemas.openxmlformats.org/markup-compatibility/2006">
          <mc:Choice Requires="x14">
            <control shapeId="4148" r:id="rId45" name="Check Box 52">
              <controlPr defaultSize="0" autoFill="0" autoLine="0" autoPict="0" altText="checkbox">
                <anchor moveWithCells="1">
                  <from>
                    <xdr:col>8</xdr:col>
                    <xdr:colOff>495300</xdr:colOff>
                    <xdr:row>50</xdr:row>
                    <xdr:rowOff>200025</xdr:rowOff>
                  </from>
                  <to>
                    <xdr:col>9</xdr:col>
                    <xdr:colOff>609600</xdr:colOff>
                    <xdr:row>50</xdr:row>
                    <xdr:rowOff>400050</xdr:rowOff>
                  </to>
                </anchor>
              </controlPr>
            </control>
          </mc:Choice>
        </mc:AlternateContent>
        <mc:AlternateContent xmlns:mc="http://schemas.openxmlformats.org/markup-compatibility/2006">
          <mc:Choice Requires="x14">
            <control shapeId="4149" r:id="rId46" name="Check Box 53">
              <controlPr defaultSize="0" autoFill="0" autoLine="0" autoPict="0" altText="checkbox">
                <anchor moveWithCells="1">
                  <from>
                    <xdr:col>8</xdr:col>
                    <xdr:colOff>495300</xdr:colOff>
                    <xdr:row>51</xdr:row>
                    <xdr:rowOff>285750</xdr:rowOff>
                  </from>
                  <to>
                    <xdr:col>9</xdr:col>
                    <xdr:colOff>619125</xdr:colOff>
                    <xdr:row>51</xdr:row>
                    <xdr:rowOff>495300</xdr:rowOff>
                  </to>
                </anchor>
              </controlPr>
            </control>
          </mc:Choice>
        </mc:AlternateContent>
        <mc:AlternateContent xmlns:mc="http://schemas.openxmlformats.org/markup-compatibility/2006">
          <mc:Choice Requires="x14">
            <control shapeId="4150" r:id="rId47" name="Check Box 54">
              <controlPr defaultSize="0" autoFill="0" autoLine="0" autoPict="0" altText="checkbox">
                <anchor moveWithCells="1">
                  <from>
                    <xdr:col>8</xdr:col>
                    <xdr:colOff>495300</xdr:colOff>
                    <xdr:row>53</xdr:row>
                    <xdr:rowOff>95250</xdr:rowOff>
                  </from>
                  <to>
                    <xdr:col>9</xdr:col>
                    <xdr:colOff>619125</xdr:colOff>
                    <xdr:row>53</xdr:row>
                    <xdr:rowOff>304800</xdr:rowOff>
                  </to>
                </anchor>
              </controlPr>
            </control>
          </mc:Choice>
        </mc:AlternateContent>
        <mc:AlternateContent xmlns:mc="http://schemas.openxmlformats.org/markup-compatibility/2006">
          <mc:Choice Requires="x14">
            <control shapeId="4151" r:id="rId48" name="Check Box 55">
              <controlPr defaultSize="0" autoFill="0" autoLine="0" autoPict="0" altText="checkbox">
                <anchor moveWithCells="1">
                  <from>
                    <xdr:col>8</xdr:col>
                    <xdr:colOff>495300</xdr:colOff>
                    <xdr:row>54</xdr:row>
                    <xdr:rowOff>266700</xdr:rowOff>
                  </from>
                  <to>
                    <xdr:col>9</xdr:col>
                    <xdr:colOff>619125</xdr:colOff>
                    <xdr:row>54</xdr:row>
                    <xdr:rowOff>476250</xdr:rowOff>
                  </to>
                </anchor>
              </controlPr>
            </control>
          </mc:Choice>
        </mc:AlternateContent>
        <mc:AlternateContent xmlns:mc="http://schemas.openxmlformats.org/markup-compatibility/2006">
          <mc:Choice Requires="x14">
            <control shapeId="4152" r:id="rId49" name="Check Box 56">
              <controlPr defaultSize="0" autoFill="0" autoLine="0" autoPict="0" altText="checkbox">
                <anchor moveWithCells="1">
                  <from>
                    <xdr:col>8</xdr:col>
                    <xdr:colOff>495300</xdr:colOff>
                    <xdr:row>55</xdr:row>
                    <xdr:rowOff>95250</xdr:rowOff>
                  </from>
                  <to>
                    <xdr:col>9</xdr:col>
                    <xdr:colOff>619125</xdr:colOff>
                    <xdr:row>55</xdr:row>
                    <xdr:rowOff>304800</xdr:rowOff>
                  </to>
                </anchor>
              </controlPr>
            </control>
          </mc:Choice>
        </mc:AlternateContent>
        <mc:AlternateContent xmlns:mc="http://schemas.openxmlformats.org/markup-compatibility/2006">
          <mc:Choice Requires="x14">
            <control shapeId="4153" r:id="rId50" name="Check Box 57">
              <controlPr defaultSize="0" autoFill="0" autoLine="0" autoPict="0" altText="checkbox">
                <anchor moveWithCells="1">
                  <from>
                    <xdr:col>8</xdr:col>
                    <xdr:colOff>495300</xdr:colOff>
                    <xdr:row>56</xdr:row>
                    <xdr:rowOff>190500</xdr:rowOff>
                  </from>
                  <to>
                    <xdr:col>9</xdr:col>
                    <xdr:colOff>609600</xdr:colOff>
                    <xdr:row>56</xdr:row>
                    <xdr:rowOff>400050</xdr:rowOff>
                  </to>
                </anchor>
              </controlPr>
            </control>
          </mc:Choice>
        </mc:AlternateContent>
        <mc:AlternateContent xmlns:mc="http://schemas.openxmlformats.org/markup-compatibility/2006">
          <mc:Choice Requires="x14">
            <control shapeId="4154" r:id="rId51" name="Check Box 58">
              <controlPr defaultSize="0" autoFill="0" autoLine="0" autoPict="0" altText="checkbox">
                <anchor moveWithCells="1">
                  <from>
                    <xdr:col>8</xdr:col>
                    <xdr:colOff>495300</xdr:colOff>
                    <xdr:row>57</xdr:row>
                    <xdr:rowOff>190500</xdr:rowOff>
                  </from>
                  <to>
                    <xdr:col>9</xdr:col>
                    <xdr:colOff>619125</xdr:colOff>
                    <xdr:row>57</xdr:row>
                    <xdr:rowOff>400050</xdr:rowOff>
                  </to>
                </anchor>
              </controlPr>
            </control>
          </mc:Choice>
        </mc:AlternateContent>
        <mc:AlternateContent xmlns:mc="http://schemas.openxmlformats.org/markup-compatibility/2006">
          <mc:Choice Requires="x14">
            <control shapeId="4155" r:id="rId52" name="Check Box 59">
              <controlPr defaultSize="0" autoFill="0" autoLine="0" autoPict="0" altText="checkbox">
                <anchor moveWithCells="1">
                  <from>
                    <xdr:col>8</xdr:col>
                    <xdr:colOff>495300</xdr:colOff>
                    <xdr:row>58</xdr:row>
                    <xdr:rowOff>95250</xdr:rowOff>
                  </from>
                  <to>
                    <xdr:col>9</xdr:col>
                    <xdr:colOff>609600</xdr:colOff>
                    <xdr:row>58</xdr:row>
                    <xdr:rowOff>304800</xdr:rowOff>
                  </to>
                </anchor>
              </controlPr>
            </control>
          </mc:Choice>
        </mc:AlternateContent>
        <mc:AlternateContent xmlns:mc="http://schemas.openxmlformats.org/markup-compatibility/2006">
          <mc:Choice Requires="x14">
            <control shapeId="4156" r:id="rId53" name="Check Box 60">
              <controlPr defaultSize="0" autoFill="0" autoLine="0" autoPict="0" altText="checkbox">
                <anchor moveWithCells="1">
                  <from>
                    <xdr:col>8</xdr:col>
                    <xdr:colOff>495300</xdr:colOff>
                    <xdr:row>59</xdr:row>
                    <xdr:rowOff>295275</xdr:rowOff>
                  </from>
                  <to>
                    <xdr:col>9</xdr:col>
                    <xdr:colOff>619125</xdr:colOff>
                    <xdr:row>59</xdr:row>
                    <xdr:rowOff>495300</xdr:rowOff>
                  </to>
                </anchor>
              </controlPr>
            </control>
          </mc:Choice>
        </mc:AlternateContent>
        <mc:AlternateContent xmlns:mc="http://schemas.openxmlformats.org/markup-compatibility/2006">
          <mc:Choice Requires="x14">
            <control shapeId="4157" r:id="rId54" name="Check Box 61">
              <controlPr defaultSize="0" autoFill="0" autoLine="0" autoPict="0" altText="checkbox">
                <anchor moveWithCells="1">
                  <from>
                    <xdr:col>8</xdr:col>
                    <xdr:colOff>495300</xdr:colOff>
                    <xdr:row>60</xdr:row>
                    <xdr:rowOff>95250</xdr:rowOff>
                  </from>
                  <to>
                    <xdr:col>9</xdr:col>
                    <xdr:colOff>619125</xdr:colOff>
                    <xdr:row>60</xdr:row>
                    <xdr:rowOff>304800</xdr:rowOff>
                  </to>
                </anchor>
              </controlPr>
            </control>
          </mc:Choice>
        </mc:AlternateContent>
        <mc:AlternateContent xmlns:mc="http://schemas.openxmlformats.org/markup-compatibility/2006">
          <mc:Choice Requires="x14">
            <control shapeId="4158" r:id="rId55" name="Check Box 62">
              <controlPr defaultSize="0" autoFill="0" autoLine="0" autoPict="0" altText="checkbox">
                <anchor moveWithCells="1">
                  <from>
                    <xdr:col>8</xdr:col>
                    <xdr:colOff>495300</xdr:colOff>
                    <xdr:row>62</xdr:row>
                    <xdr:rowOff>95250</xdr:rowOff>
                  </from>
                  <to>
                    <xdr:col>9</xdr:col>
                    <xdr:colOff>609600</xdr:colOff>
                    <xdr:row>62</xdr:row>
                    <xdr:rowOff>304800</xdr:rowOff>
                  </to>
                </anchor>
              </controlPr>
            </control>
          </mc:Choice>
        </mc:AlternateContent>
        <mc:AlternateContent xmlns:mc="http://schemas.openxmlformats.org/markup-compatibility/2006">
          <mc:Choice Requires="x14">
            <control shapeId="4159" r:id="rId56" name="Check Box 63">
              <controlPr defaultSize="0" autoFill="0" autoLine="0" autoPict="0" altText="checkbox">
                <anchor moveWithCells="1">
                  <from>
                    <xdr:col>8</xdr:col>
                    <xdr:colOff>495300</xdr:colOff>
                    <xdr:row>63</xdr:row>
                    <xdr:rowOff>95250</xdr:rowOff>
                  </from>
                  <to>
                    <xdr:col>9</xdr:col>
                    <xdr:colOff>609600</xdr:colOff>
                    <xdr:row>63</xdr:row>
                    <xdr:rowOff>304800</xdr:rowOff>
                  </to>
                </anchor>
              </controlPr>
            </control>
          </mc:Choice>
        </mc:AlternateContent>
        <mc:AlternateContent xmlns:mc="http://schemas.openxmlformats.org/markup-compatibility/2006">
          <mc:Choice Requires="x14">
            <control shapeId="4160" r:id="rId57" name="Check Box 64">
              <controlPr defaultSize="0" autoFill="0" autoLine="0" autoPict="0" altText="checkbox">
                <anchor moveWithCells="1">
                  <from>
                    <xdr:col>8</xdr:col>
                    <xdr:colOff>495300</xdr:colOff>
                    <xdr:row>64</xdr:row>
                    <xdr:rowOff>104775</xdr:rowOff>
                  </from>
                  <to>
                    <xdr:col>9</xdr:col>
                    <xdr:colOff>609600</xdr:colOff>
                    <xdr:row>64</xdr:row>
                    <xdr:rowOff>314325</xdr:rowOff>
                  </to>
                </anchor>
              </controlPr>
            </control>
          </mc:Choice>
        </mc:AlternateContent>
        <mc:AlternateContent xmlns:mc="http://schemas.openxmlformats.org/markup-compatibility/2006">
          <mc:Choice Requires="x14">
            <control shapeId="4161" r:id="rId58" name="Check Box 65">
              <controlPr defaultSize="0" autoFill="0" autoLine="0" autoPict="0" altText="checkbox">
                <anchor moveWithCells="1">
                  <from>
                    <xdr:col>8</xdr:col>
                    <xdr:colOff>495300</xdr:colOff>
                    <xdr:row>65</xdr:row>
                    <xdr:rowOff>285750</xdr:rowOff>
                  </from>
                  <to>
                    <xdr:col>9</xdr:col>
                    <xdr:colOff>609600</xdr:colOff>
                    <xdr:row>65</xdr:row>
                    <xdr:rowOff>495300</xdr:rowOff>
                  </to>
                </anchor>
              </controlPr>
            </control>
          </mc:Choice>
        </mc:AlternateContent>
        <mc:AlternateContent xmlns:mc="http://schemas.openxmlformats.org/markup-compatibility/2006">
          <mc:Choice Requires="x14">
            <control shapeId="4162" r:id="rId59" name="Check Box 66">
              <controlPr defaultSize="0" autoFill="0" autoLine="0" autoPict="0" altText="checkbox">
                <anchor moveWithCells="1">
                  <from>
                    <xdr:col>8</xdr:col>
                    <xdr:colOff>495300</xdr:colOff>
                    <xdr:row>66</xdr:row>
                    <xdr:rowOff>0</xdr:rowOff>
                  </from>
                  <to>
                    <xdr:col>9</xdr:col>
                    <xdr:colOff>609600</xdr:colOff>
                    <xdr:row>67</xdr:row>
                    <xdr:rowOff>0</xdr:rowOff>
                  </to>
                </anchor>
              </controlPr>
            </control>
          </mc:Choice>
        </mc:AlternateContent>
        <mc:AlternateContent xmlns:mc="http://schemas.openxmlformats.org/markup-compatibility/2006">
          <mc:Choice Requires="x14">
            <control shapeId="4163" r:id="rId60" name="Check Box 67">
              <controlPr defaultSize="0" autoFill="0" autoLine="0" autoPict="0" altText="checkbox">
                <anchor moveWithCells="1">
                  <from>
                    <xdr:col>8</xdr:col>
                    <xdr:colOff>495300</xdr:colOff>
                    <xdr:row>67</xdr:row>
                    <xdr:rowOff>95250</xdr:rowOff>
                  </from>
                  <to>
                    <xdr:col>9</xdr:col>
                    <xdr:colOff>619125</xdr:colOff>
                    <xdr:row>67</xdr:row>
                    <xdr:rowOff>304800</xdr:rowOff>
                  </to>
                </anchor>
              </controlPr>
            </control>
          </mc:Choice>
        </mc:AlternateContent>
        <mc:AlternateContent xmlns:mc="http://schemas.openxmlformats.org/markup-compatibility/2006">
          <mc:Choice Requires="x14">
            <control shapeId="4164" r:id="rId61" name="Check Box 68">
              <controlPr defaultSize="0" autoFill="0" autoLine="0" autoPict="0" altText="checkbox">
                <anchor moveWithCells="1">
                  <from>
                    <xdr:col>8</xdr:col>
                    <xdr:colOff>495300</xdr:colOff>
                    <xdr:row>68</xdr:row>
                    <xdr:rowOff>0</xdr:rowOff>
                  </from>
                  <to>
                    <xdr:col>9</xdr:col>
                    <xdr:colOff>619125</xdr:colOff>
                    <xdr:row>69</xdr:row>
                    <xdr:rowOff>0</xdr:rowOff>
                  </to>
                </anchor>
              </controlPr>
            </control>
          </mc:Choice>
        </mc:AlternateContent>
        <mc:AlternateContent xmlns:mc="http://schemas.openxmlformats.org/markup-compatibility/2006">
          <mc:Choice Requires="x14">
            <control shapeId="4165" r:id="rId62" name="Check Box 69">
              <controlPr defaultSize="0" autoFill="0" autoLine="0" autoPict="0" altText="checkbox">
                <anchor moveWithCells="1">
                  <from>
                    <xdr:col>8</xdr:col>
                    <xdr:colOff>495300</xdr:colOff>
                    <xdr:row>69</xdr:row>
                    <xdr:rowOff>190500</xdr:rowOff>
                  </from>
                  <to>
                    <xdr:col>9</xdr:col>
                    <xdr:colOff>609600</xdr:colOff>
                    <xdr:row>69</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P275"/>
  <sheetViews>
    <sheetView showGridLines="0" showRowColHeaders="0" workbookViewId="0">
      <selection activeCell="A4" sqref="A4"/>
    </sheetView>
  </sheetViews>
  <sheetFormatPr defaultRowHeight="15" x14ac:dyDescent="0.25"/>
  <cols>
    <col min="1" max="1" width="22" customWidth="1"/>
    <col min="2" max="2" width="70.28515625" customWidth="1"/>
    <col min="3" max="3" width="11.5703125" bestFit="1" customWidth="1"/>
    <col min="4" max="7" width="9.7109375" bestFit="1" customWidth="1"/>
    <col min="8" max="8" width="37.5703125" bestFit="1" customWidth="1"/>
    <col min="9" max="9" width="24.5703125" bestFit="1" customWidth="1"/>
    <col min="10" max="10" width="44.28515625" bestFit="1" customWidth="1"/>
    <col min="11" max="11" width="14.85546875" customWidth="1"/>
    <col min="12" max="12" width="56" bestFit="1" customWidth="1"/>
    <col min="13" max="13" width="18.42578125" bestFit="1" customWidth="1"/>
    <col min="14" max="14" width="48.28515625" bestFit="1" customWidth="1"/>
    <col min="15" max="15" width="31" bestFit="1" customWidth="1"/>
    <col min="16" max="16" width="27.85546875" bestFit="1" customWidth="1"/>
    <col min="17" max="17" width="37" bestFit="1" customWidth="1"/>
    <col min="18" max="18" width="7.28515625" bestFit="1" customWidth="1"/>
    <col min="19" max="19" width="11.28515625" bestFit="1" customWidth="1"/>
    <col min="20" max="22" width="51.7109375" customWidth="1"/>
    <col min="23" max="23" width="51.7109375" bestFit="1" customWidth="1"/>
    <col min="24" max="24" width="51.7109375" customWidth="1"/>
    <col min="25" max="25" width="51.7109375" bestFit="1" customWidth="1"/>
    <col min="26" max="29" width="51.7109375" customWidth="1"/>
    <col min="30" max="30" width="39.5703125" customWidth="1"/>
    <col min="31" max="31" width="26.85546875" customWidth="1"/>
    <col min="32" max="32" width="39.28515625" customWidth="1"/>
    <col min="33" max="33" width="23.28515625" customWidth="1"/>
    <col min="34" max="34" width="42.85546875" customWidth="1"/>
    <col min="35" max="35" width="56.7109375" customWidth="1"/>
    <col min="36" max="36" width="49.42578125" customWidth="1"/>
    <col min="37" max="37" width="7.7109375" customWidth="1"/>
  </cols>
  <sheetData>
    <row r="1" spans="1:16" ht="15" customHeight="1" x14ac:dyDescent="0.25">
      <c r="A1" s="140" t="s">
        <v>6</v>
      </c>
      <c r="B1" s="139">
        <f ca="1">NOW()</f>
        <v>46028.359784375003</v>
      </c>
      <c r="J1" s="135"/>
      <c r="K1" s="135"/>
    </row>
    <row r="2" spans="1:16" ht="15.75" x14ac:dyDescent="0.25">
      <c r="A2" s="140" t="s">
        <v>0</v>
      </c>
      <c r="B2" s="141">
        <f>'Data Entry'!C3</f>
        <v>0</v>
      </c>
      <c r="C2" s="138"/>
      <c r="D2" s="138"/>
      <c r="E2" s="138"/>
      <c r="F2" s="138"/>
      <c r="K2" s="20"/>
      <c r="L2" s="135"/>
      <c r="M2" s="135"/>
    </row>
    <row r="3" spans="1:16" ht="15.75" x14ac:dyDescent="0.25">
      <c r="B3" s="132"/>
      <c r="C3" s="138"/>
      <c r="D3" s="138"/>
      <c r="E3" s="138"/>
      <c r="F3" s="138"/>
      <c r="G3" s="138"/>
      <c r="K3" s="20"/>
      <c r="L3" s="135"/>
      <c r="M3" s="135"/>
    </row>
    <row r="4" spans="1:16" s="149" customFormat="1" ht="31.5" x14ac:dyDescent="0.5">
      <c r="A4" s="146" t="s">
        <v>135</v>
      </c>
      <c r="B4" s="147"/>
      <c r="C4" s="148"/>
      <c r="D4" s="148"/>
      <c r="E4" s="148"/>
    </row>
    <row r="5" spans="1:16" x14ac:dyDescent="0.25">
      <c r="K5" s="20"/>
      <c r="L5" s="135"/>
      <c r="M5" s="135"/>
    </row>
    <row r="6" spans="1:16" x14ac:dyDescent="0.25">
      <c r="I6" s="20"/>
      <c r="J6" s="135"/>
      <c r="K6" s="135"/>
    </row>
    <row r="7" spans="1:16" x14ac:dyDescent="0.25">
      <c r="J7" s="12"/>
    </row>
    <row r="13" spans="1:16" ht="15.75" x14ac:dyDescent="0.25">
      <c r="J13" s="3"/>
      <c r="K13" s="5"/>
      <c r="L13" s="5"/>
      <c r="M13" s="5"/>
      <c r="N13" s="5"/>
      <c r="O13" s="5"/>
      <c r="P13" s="5"/>
    </row>
    <row r="14" spans="1:16" ht="15.75" x14ac:dyDescent="0.25">
      <c r="J14" s="3"/>
      <c r="K14" s="5"/>
      <c r="L14" s="5"/>
      <c r="M14" s="5"/>
      <c r="N14" s="5"/>
      <c r="O14" s="5"/>
      <c r="P14" s="5"/>
    </row>
    <row r="15" spans="1:16" ht="15.75" x14ac:dyDescent="0.25">
      <c r="J15" s="3"/>
      <c r="K15" s="5"/>
      <c r="L15" s="5"/>
      <c r="M15" s="5"/>
      <c r="N15" s="5"/>
      <c r="O15" s="5"/>
      <c r="P15" s="5"/>
    </row>
    <row r="16" spans="1:16" ht="15.75" x14ac:dyDescent="0.25">
      <c r="J16" s="3"/>
      <c r="K16" s="5"/>
      <c r="L16" s="5"/>
      <c r="M16" s="5"/>
      <c r="N16" s="5"/>
      <c r="O16" s="5"/>
      <c r="P16" s="5"/>
    </row>
    <row r="17" spans="10:16" ht="15.75" x14ac:dyDescent="0.25">
      <c r="J17" s="3"/>
      <c r="K17" s="5"/>
      <c r="L17" s="5"/>
      <c r="M17" s="5"/>
      <c r="N17" s="5"/>
      <c r="O17" s="5"/>
      <c r="P17" s="5"/>
    </row>
    <row r="18" spans="10:16" ht="15.75" x14ac:dyDescent="0.25">
      <c r="J18" s="3"/>
      <c r="K18" s="5"/>
      <c r="L18" s="5"/>
      <c r="M18" s="5"/>
      <c r="N18" s="5"/>
      <c r="O18" s="5"/>
      <c r="P18" s="5"/>
    </row>
    <row r="19" spans="10:16" ht="15.75" x14ac:dyDescent="0.25">
      <c r="J19" s="3"/>
      <c r="K19" s="5"/>
      <c r="L19" s="5"/>
      <c r="M19" s="5"/>
      <c r="N19" s="5"/>
      <c r="O19" s="5"/>
      <c r="P19" s="5"/>
    </row>
    <row r="20" spans="10:16" ht="15.75" x14ac:dyDescent="0.25">
      <c r="J20" s="3"/>
      <c r="K20" s="5"/>
      <c r="L20" s="5"/>
      <c r="M20" s="5"/>
      <c r="N20" s="5"/>
      <c r="O20" s="5"/>
      <c r="P20" s="5"/>
    </row>
    <row r="21" spans="10:16" ht="15.75" x14ac:dyDescent="0.25">
      <c r="J21" s="3"/>
      <c r="K21" s="5"/>
      <c r="L21" s="5"/>
      <c r="M21" s="5"/>
      <c r="N21" s="5"/>
      <c r="O21" s="5"/>
      <c r="P21" s="5"/>
    </row>
    <row r="22" spans="10:16" ht="15.75" x14ac:dyDescent="0.25">
      <c r="J22" s="3"/>
      <c r="K22" s="5"/>
      <c r="L22" s="5"/>
      <c r="M22" s="5"/>
      <c r="N22" s="5"/>
      <c r="O22" s="5"/>
      <c r="P22" s="5"/>
    </row>
    <row r="23" spans="10:16" ht="15.75" x14ac:dyDescent="0.25">
      <c r="J23" s="3"/>
      <c r="K23" s="5"/>
      <c r="L23" s="5"/>
      <c r="M23" s="5"/>
      <c r="N23" s="5"/>
      <c r="O23" s="5"/>
      <c r="P23" s="5"/>
    </row>
    <row r="24" spans="10:16" ht="15.75" x14ac:dyDescent="0.25">
      <c r="J24" s="3"/>
      <c r="K24" s="5"/>
      <c r="L24" s="5"/>
      <c r="M24" s="5"/>
      <c r="N24" s="5"/>
      <c r="O24" s="5"/>
      <c r="P24" s="5"/>
    </row>
    <row r="25" spans="10:16" ht="15.75" x14ac:dyDescent="0.25">
      <c r="J25" s="3"/>
      <c r="K25" s="5"/>
      <c r="L25" s="5"/>
      <c r="M25" s="5"/>
      <c r="N25" s="5"/>
      <c r="O25" s="5"/>
      <c r="P25" s="5"/>
    </row>
    <row r="26" spans="10:16" ht="15.75" x14ac:dyDescent="0.25">
      <c r="J26" s="3"/>
      <c r="K26" s="5"/>
      <c r="L26" s="5"/>
      <c r="M26" s="5"/>
      <c r="N26" s="5"/>
      <c r="O26" s="5"/>
      <c r="P26" s="5"/>
    </row>
    <row r="27" spans="10:16" ht="15.75" x14ac:dyDescent="0.25">
      <c r="J27" s="3"/>
      <c r="K27" s="5"/>
      <c r="L27" s="5"/>
      <c r="M27" s="5"/>
      <c r="N27" s="5"/>
      <c r="O27" s="5"/>
      <c r="P27" s="5"/>
    </row>
    <row r="28" spans="10:16" ht="15.75" x14ac:dyDescent="0.25">
      <c r="J28" s="3"/>
      <c r="K28" s="5"/>
      <c r="L28" s="5"/>
      <c r="M28" s="5"/>
      <c r="N28" s="5"/>
      <c r="O28" s="5"/>
      <c r="P28" s="5"/>
    </row>
    <row r="29" spans="10:16" ht="15.75" x14ac:dyDescent="0.25">
      <c r="J29" s="3"/>
      <c r="K29" s="5"/>
      <c r="L29" s="5"/>
      <c r="M29" s="5"/>
      <c r="N29" s="5"/>
      <c r="O29" s="5"/>
      <c r="P29" s="5"/>
    </row>
    <row r="46" spans="2:7" x14ac:dyDescent="0.25">
      <c r="B46" s="197"/>
      <c r="C46" s="198" t="s">
        <v>16</v>
      </c>
      <c r="D46" s="199"/>
      <c r="E46" s="199"/>
      <c r="F46" s="199"/>
      <c r="G46" s="199"/>
    </row>
    <row r="47" spans="2:7" x14ac:dyDescent="0.25">
      <c r="B47" s="200" t="s">
        <v>135</v>
      </c>
      <c r="C47" s="201" t="s">
        <v>27</v>
      </c>
      <c r="D47" s="201" t="s">
        <v>23</v>
      </c>
      <c r="E47" s="201" t="s">
        <v>24</v>
      </c>
      <c r="F47" s="201" t="s">
        <v>25</v>
      </c>
      <c r="G47" s="201" t="s">
        <v>26</v>
      </c>
    </row>
    <row r="48" spans="2:7" x14ac:dyDescent="0.25">
      <c r="B48" s="202" t="s">
        <v>15</v>
      </c>
      <c r="C48" s="203">
        <v>0</v>
      </c>
      <c r="D48" s="203">
        <v>0</v>
      </c>
      <c r="E48" s="203">
        <v>0</v>
      </c>
      <c r="F48" s="203">
        <v>0</v>
      </c>
      <c r="G48" s="203">
        <v>0</v>
      </c>
    </row>
    <row r="49" spans="1:15" x14ac:dyDescent="0.25">
      <c r="B49" s="204" t="s">
        <v>103</v>
      </c>
      <c r="C49" s="205">
        <v>0</v>
      </c>
      <c r="D49" s="205">
        <v>0</v>
      </c>
      <c r="E49" s="205">
        <v>0</v>
      </c>
      <c r="F49" s="205">
        <v>0</v>
      </c>
      <c r="G49" s="205">
        <v>0</v>
      </c>
    </row>
    <row r="50" spans="1:15" x14ac:dyDescent="0.25">
      <c r="B50" s="204" t="s">
        <v>104</v>
      </c>
      <c r="C50" s="205">
        <v>0</v>
      </c>
      <c r="D50" s="205">
        <v>0</v>
      </c>
      <c r="E50" s="205">
        <v>0</v>
      </c>
      <c r="F50" s="205">
        <v>0</v>
      </c>
      <c r="G50" s="205">
        <v>0</v>
      </c>
    </row>
    <row r="51" spans="1:15" x14ac:dyDescent="0.25">
      <c r="B51" s="204" t="s">
        <v>105</v>
      </c>
      <c r="C51" s="205">
        <v>0</v>
      </c>
      <c r="D51" s="205">
        <v>0</v>
      </c>
      <c r="E51" s="205">
        <v>0</v>
      </c>
      <c r="F51" s="205">
        <v>0</v>
      </c>
      <c r="G51" s="205">
        <v>0</v>
      </c>
    </row>
    <row r="52" spans="1:15" x14ac:dyDescent="0.25">
      <c r="B52" s="196"/>
      <c r="C52" s="225"/>
      <c r="D52" s="225"/>
      <c r="E52" s="225"/>
      <c r="F52" s="225"/>
      <c r="G52" s="225"/>
    </row>
    <row r="53" spans="1:15" x14ac:dyDescent="0.25">
      <c r="B53" s="196"/>
      <c r="C53" s="225"/>
      <c r="D53" s="225"/>
      <c r="E53" s="225"/>
      <c r="F53" s="225"/>
      <c r="G53" s="225"/>
    </row>
    <row r="54" spans="1:15" s="149" customFormat="1" ht="31.5" x14ac:dyDescent="0.5">
      <c r="A54" s="146" t="s">
        <v>1</v>
      </c>
      <c r="B54" s="147"/>
      <c r="C54" s="148"/>
      <c r="D54" s="148"/>
      <c r="E54" s="148"/>
    </row>
    <row r="55" spans="1:15" x14ac:dyDescent="0.25">
      <c r="B55" s="7"/>
    </row>
    <row r="56" spans="1:15" x14ac:dyDescent="0.25">
      <c r="B56" s="7"/>
    </row>
    <row r="57" spans="1:15" ht="14.25" customHeight="1" x14ac:dyDescent="0.25"/>
    <row r="58" spans="1:15" s="21" customFormat="1" x14ac:dyDescent="0.25">
      <c r="G58"/>
      <c r="H58"/>
      <c r="I58"/>
      <c r="J58"/>
      <c r="K58"/>
      <c r="L58"/>
      <c r="M58"/>
      <c r="N58"/>
      <c r="O58"/>
    </row>
    <row r="96" spans="2:7" x14ac:dyDescent="0.25">
      <c r="B96" s="197"/>
      <c r="C96" s="208" t="s">
        <v>4</v>
      </c>
      <c r="D96" s="197"/>
      <c r="E96" s="197"/>
      <c r="F96" s="197"/>
      <c r="G96" s="197"/>
    </row>
    <row r="97" spans="2:7" x14ac:dyDescent="0.25">
      <c r="B97" s="200" t="s">
        <v>1</v>
      </c>
      <c r="C97" s="201" t="s">
        <v>27</v>
      </c>
      <c r="D97" s="201" t="s">
        <v>23</v>
      </c>
      <c r="E97" s="201" t="s">
        <v>24</v>
      </c>
      <c r="F97" s="201" t="s">
        <v>25</v>
      </c>
      <c r="G97" s="201" t="s">
        <v>26</v>
      </c>
    </row>
    <row r="98" spans="2:7" x14ac:dyDescent="0.25">
      <c r="B98" s="209" t="s">
        <v>17</v>
      </c>
      <c r="C98" s="205">
        <v>0</v>
      </c>
      <c r="D98" s="205">
        <v>0</v>
      </c>
      <c r="E98" s="205">
        <v>0</v>
      </c>
      <c r="F98" s="205">
        <v>0</v>
      </c>
      <c r="G98" s="205">
        <v>0</v>
      </c>
    </row>
    <row r="99" spans="2:7" x14ac:dyDescent="0.25">
      <c r="B99" s="210" t="s">
        <v>106</v>
      </c>
      <c r="C99" s="205">
        <v>0</v>
      </c>
      <c r="D99" s="205">
        <v>0</v>
      </c>
      <c r="E99" s="205">
        <v>0</v>
      </c>
      <c r="F99" s="205">
        <v>0</v>
      </c>
      <c r="G99" s="205">
        <v>0</v>
      </c>
    </row>
    <row r="100" spans="2:7" x14ac:dyDescent="0.25">
      <c r="B100" s="211" t="s">
        <v>107</v>
      </c>
      <c r="C100" s="205">
        <v>0</v>
      </c>
      <c r="D100" s="205">
        <v>0</v>
      </c>
      <c r="E100" s="205">
        <v>0</v>
      </c>
      <c r="F100" s="205">
        <v>0</v>
      </c>
      <c r="G100" s="205">
        <v>0</v>
      </c>
    </row>
    <row r="101" spans="2:7" x14ac:dyDescent="0.25">
      <c r="B101" s="209" t="s">
        <v>18</v>
      </c>
      <c r="C101" s="205">
        <v>0</v>
      </c>
      <c r="D101" s="205">
        <v>0</v>
      </c>
      <c r="E101" s="205">
        <v>0</v>
      </c>
      <c r="F101" s="205">
        <v>0</v>
      </c>
      <c r="G101" s="205">
        <v>0</v>
      </c>
    </row>
    <row r="102" spans="2:7" x14ac:dyDescent="0.25">
      <c r="B102" s="211" t="s">
        <v>108</v>
      </c>
      <c r="C102" s="205">
        <v>0</v>
      </c>
      <c r="D102" s="205">
        <v>0</v>
      </c>
      <c r="E102" s="205">
        <v>0</v>
      </c>
      <c r="F102" s="205">
        <v>0</v>
      </c>
      <c r="G102" s="205">
        <v>0</v>
      </c>
    </row>
    <row r="103" spans="2:7" x14ac:dyDescent="0.25">
      <c r="B103" s="209" t="s">
        <v>19</v>
      </c>
      <c r="C103" s="205">
        <v>0</v>
      </c>
      <c r="D103" s="205">
        <v>0</v>
      </c>
      <c r="E103" s="205">
        <v>0</v>
      </c>
      <c r="F103" s="205">
        <v>0</v>
      </c>
      <c r="G103" s="205">
        <v>0</v>
      </c>
    </row>
    <row r="104" spans="2:7" x14ac:dyDescent="0.25">
      <c r="B104" s="210" t="s">
        <v>109</v>
      </c>
      <c r="C104" s="205">
        <v>0</v>
      </c>
      <c r="D104" s="205">
        <v>0</v>
      </c>
      <c r="E104" s="205">
        <v>0</v>
      </c>
      <c r="F104" s="205">
        <v>0</v>
      </c>
      <c r="G104" s="205">
        <v>0</v>
      </c>
    </row>
    <row r="105" spans="2:7" x14ac:dyDescent="0.25">
      <c r="B105" s="209" t="s">
        <v>126</v>
      </c>
      <c r="C105" s="205">
        <v>0</v>
      </c>
      <c r="D105" s="205">
        <v>0</v>
      </c>
      <c r="E105" s="205">
        <v>0</v>
      </c>
      <c r="F105" s="205">
        <v>0</v>
      </c>
      <c r="G105" s="205">
        <v>0</v>
      </c>
    </row>
    <row r="106" spans="2:7" x14ac:dyDescent="0.25">
      <c r="B106" s="209" t="s">
        <v>115</v>
      </c>
      <c r="C106" s="205">
        <v>0</v>
      </c>
      <c r="D106" s="205">
        <v>0</v>
      </c>
      <c r="E106" s="205">
        <v>0</v>
      </c>
      <c r="F106" s="205">
        <v>0</v>
      </c>
      <c r="G106" s="205">
        <v>0</v>
      </c>
    </row>
    <row r="107" spans="2:7" x14ac:dyDescent="0.25">
      <c r="B107" s="209" t="s">
        <v>123</v>
      </c>
      <c r="C107" s="205">
        <v>0</v>
      </c>
      <c r="D107" s="205">
        <v>0</v>
      </c>
      <c r="E107" s="205">
        <v>0</v>
      </c>
      <c r="F107" s="205">
        <v>0</v>
      </c>
      <c r="G107" s="205">
        <v>0</v>
      </c>
    </row>
    <row r="108" spans="2:7" x14ac:dyDescent="0.25">
      <c r="B108" s="209" t="s">
        <v>110</v>
      </c>
      <c r="C108" s="205">
        <v>0</v>
      </c>
      <c r="D108" s="205">
        <v>0</v>
      </c>
      <c r="E108" s="205">
        <v>0</v>
      </c>
      <c r="F108" s="205">
        <v>0</v>
      </c>
      <c r="G108" s="205">
        <v>0</v>
      </c>
    </row>
    <row r="109" spans="2:7" x14ac:dyDescent="0.25">
      <c r="B109" s="209" t="s">
        <v>111</v>
      </c>
      <c r="C109" s="205">
        <v>0</v>
      </c>
      <c r="D109" s="205">
        <v>0</v>
      </c>
      <c r="E109" s="205">
        <v>0</v>
      </c>
      <c r="F109" s="205">
        <v>0</v>
      </c>
      <c r="G109" s="205">
        <v>0</v>
      </c>
    </row>
    <row r="110" spans="2:7" x14ac:dyDescent="0.25">
      <c r="B110" s="209" t="s">
        <v>114</v>
      </c>
      <c r="C110" s="205">
        <v>0</v>
      </c>
      <c r="D110" s="205">
        <v>0</v>
      </c>
      <c r="E110" s="205">
        <v>0</v>
      </c>
      <c r="F110" s="205">
        <v>0</v>
      </c>
      <c r="G110" s="205">
        <v>0</v>
      </c>
    </row>
    <row r="111" spans="2:7" x14ac:dyDescent="0.25">
      <c r="B111" s="209" t="s">
        <v>112</v>
      </c>
      <c r="C111" s="205">
        <v>0</v>
      </c>
      <c r="D111" s="205">
        <v>0</v>
      </c>
      <c r="E111" s="205">
        <v>0</v>
      </c>
      <c r="F111" s="205">
        <v>0</v>
      </c>
      <c r="G111" s="205">
        <v>0</v>
      </c>
    </row>
    <row r="112" spans="2:7" x14ac:dyDescent="0.25">
      <c r="B112" s="209" t="s">
        <v>113</v>
      </c>
      <c r="C112" s="205">
        <v>0</v>
      </c>
      <c r="D112" s="205">
        <v>0</v>
      </c>
      <c r="E112" s="205">
        <v>0</v>
      </c>
      <c r="F112" s="205">
        <v>0</v>
      </c>
      <c r="G112" s="205">
        <v>0</v>
      </c>
    </row>
    <row r="113" spans="2:7" x14ac:dyDescent="0.25">
      <c r="B113" s="136"/>
      <c r="C113" s="137"/>
      <c r="D113" s="137"/>
      <c r="E113" s="137"/>
      <c r="F113" s="137"/>
      <c r="G113" s="137"/>
    </row>
    <row r="139" spans="2:7" x14ac:dyDescent="0.25">
      <c r="B139" s="214"/>
      <c r="C139" s="215" t="str">
        <f>IF('Data Entry'!D5&gt;0,'Data Entry'!D5,"")</f>
        <v>Date 1</v>
      </c>
      <c r="D139" s="215" t="str">
        <f>IF('Data Entry'!E5&gt;0,'Data Entry'!E5,"")</f>
        <v>Date 2</v>
      </c>
      <c r="E139" s="215" t="str">
        <f>IF('Data Entry'!F5&gt;0,'Data Entry'!F5,"")</f>
        <v>Date 3</v>
      </c>
      <c r="F139" s="215" t="str">
        <f>IF('Data Entry'!G5&gt;0,'Data Entry'!G5,"")</f>
        <v>Date 4</v>
      </c>
      <c r="G139" s="215" t="str">
        <f>IF('Data Entry'!H5&gt;0,'Data Entry'!H5,"")</f>
        <v>Date 5</v>
      </c>
    </row>
    <row r="140" spans="2:7" ht="15.75" x14ac:dyDescent="0.25">
      <c r="B140" s="191" t="s">
        <v>2</v>
      </c>
      <c r="C140" s="5">
        <f>Summary!C145/59</f>
        <v>0</v>
      </c>
      <c r="D140" s="5">
        <f>Summary!C146/59</f>
        <v>0</v>
      </c>
      <c r="E140" s="5">
        <f>Summary!C147/59</f>
        <v>0</v>
      </c>
      <c r="F140" s="5">
        <f>Summary!C148/59</f>
        <v>0</v>
      </c>
      <c r="G140" s="5">
        <f>Summary!C149/59</f>
        <v>0</v>
      </c>
    </row>
    <row r="141" spans="2:7" ht="15.75" x14ac:dyDescent="0.25">
      <c r="B141" s="134" t="s">
        <v>119</v>
      </c>
      <c r="C141" s="5">
        <f>Summary!D145/59</f>
        <v>0</v>
      </c>
      <c r="D141" s="5">
        <f>Summary!D146/59</f>
        <v>0</v>
      </c>
      <c r="E141" s="5">
        <f>Summary!D147/59</f>
        <v>0</v>
      </c>
      <c r="F141" s="5">
        <f>Summary!D148/59</f>
        <v>0</v>
      </c>
      <c r="G141" s="5">
        <f>Summary!D149/59</f>
        <v>0</v>
      </c>
    </row>
    <row r="142" spans="2:7" ht="15.75" x14ac:dyDescent="0.25">
      <c r="B142" s="192" t="s">
        <v>3</v>
      </c>
      <c r="C142" s="6">
        <f>Summary!E145/59</f>
        <v>0</v>
      </c>
      <c r="D142" s="6">
        <f>Summary!E146/59</f>
        <v>0</v>
      </c>
      <c r="E142" s="6">
        <f>Summary!E147/59</f>
        <v>0</v>
      </c>
      <c r="F142" s="6">
        <f>Summary!E148/59</f>
        <v>0</v>
      </c>
      <c r="G142" s="6">
        <f>Summary!E149/59</f>
        <v>0</v>
      </c>
    </row>
    <row r="144" spans="2:7" x14ac:dyDescent="0.25">
      <c r="B144" s="212" t="s">
        <v>4</v>
      </c>
      <c r="C144" s="213" t="s">
        <v>5</v>
      </c>
      <c r="D144" s="213" t="s">
        <v>119</v>
      </c>
      <c r="E144" s="213" t="s">
        <v>3</v>
      </c>
    </row>
    <row r="145" spans="1:5" x14ac:dyDescent="0.25">
      <c r="B145" s="218" t="str">
        <f>IF('Data Entry'!D5&gt;0, 'Data Entry'!D5, "")</f>
        <v>Date 1</v>
      </c>
      <c r="C145" s="9">
        <f>COUNTIF('Data Entry'!D7:D70,0)</f>
        <v>0</v>
      </c>
      <c r="D145" s="10">
        <f>COUNTIF('Data Entry'!D7:D70,1)</f>
        <v>0</v>
      </c>
      <c r="E145" s="193">
        <f>COUNTIF('Data Entry'!D7:D70,2)</f>
        <v>0</v>
      </c>
    </row>
    <row r="146" spans="1:5" x14ac:dyDescent="0.25">
      <c r="B146" s="219" t="str">
        <f>IF('Data Entry'!E5&gt;0,'Data Entry'!E5,"")</f>
        <v>Date 2</v>
      </c>
      <c r="C146" s="16">
        <f>COUNTIF('Data Entry'!E7:E70,0)</f>
        <v>0</v>
      </c>
      <c r="D146" s="17">
        <f>COUNTIF('Data Entry'!E7:E70,1)</f>
        <v>0</v>
      </c>
      <c r="E146" s="194">
        <f>COUNTIF('Data Entry'!E7:E70,2)</f>
        <v>0</v>
      </c>
    </row>
    <row r="147" spans="1:5" x14ac:dyDescent="0.25">
      <c r="B147" s="219" t="str">
        <f>IF('Data Entry'!F5&gt;0,'Data Entry'!F5,"")</f>
        <v>Date 3</v>
      </c>
      <c r="C147" s="16">
        <f>COUNTIF('Data Entry'!F7:F70,0)</f>
        <v>0</v>
      </c>
      <c r="D147" s="17">
        <f>COUNTIF('Data Entry'!F7:F70,1)</f>
        <v>0</v>
      </c>
      <c r="E147" s="194">
        <f>COUNTIF('Data Entry'!F7:F70,2)</f>
        <v>0</v>
      </c>
    </row>
    <row r="148" spans="1:5" x14ac:dyDescent="0.25">
      <c r="B148" s="219" t="str">
        <f>IF('Data Entry'!G5&gt;0,'Data Entry'!G5,"")</f>
        <v>Date 4</v>
      </c>
      <c r="C148" s="16">
        <f>COUNTIF('Data Entry'!G7:G70,0)</f>
        <v>0</v>
      </c>
      <c r="D148" s="17">
        <f>COUNTIF('Data Entry'!G7:G70,1)</f>
        <v>0</v>
      </c>
      <c r="E148" s="194">
        <f>COUNTIF('Data Entry'!G7:G70,2)</f>
        <v>0</v>
      </c>
    </row>
    <row r="149" spans="1:5" x14ac:dyDescent="0.25">
      <c r="B149" s="219" t="str">
        <f>IF('Data Entry'!H5&gt;0,'Data Entry'!H5,"")</f>
        <v>Date 5</v>
      </c>
      <c r="C149" s="16">
        <f>COUNTIF('Data Entry'!H7:H70,0)</f>
        <v>0</v>
      </c>
      <c r="D149" s="17">
        <f>COUNTIF('Data Entry'!H7:H70,1)</f>
        <v>0</v>
      </c>
      <c r="E149" s="194">
        <f>COUNTIF('Data Entry'!H7:H70,2)</f>
        <v>0</v>
      </c>
    </row>
    <row r="150" spans="1:5" x14ac:dyDescent="0.25">
      <c r="B150" s="150"/>
      <c r="C150" s="9"/>
      <c r="D150" s="10"/>
      <c r="E150" s="15"/>
    </row>
    <row r="151" spans="1:5" x14ac:dyDescent="0.25">
      <c r="A151" s="4" t="s">
        <v>129</v>
      </c>
      <c r="B151" s="195" t="s">
        <v>132</v>
      </c>
    </row>
    <row r="152" spans="1:5" x14ac:dyDescent="0.25">
      <c r="A152" s="4" t="s">
        <v>130</v>
      </c>
      <c r="B152" s="196" t="s">
        <v>131</v>
      </c>
    </row>
    <row r="153" spans="1:5" x14ac:dyDescent="0.25">
      <c r="B153" s="196" t="s">
        <v>29</v>
      </c>
    </row>
    <row r="154" spans="1:5" x14ac:dyDescent="0.25">
      <c r="B154" s="196" t="s">
        <v>37</v>
      </c>
    </row>
    <row r="155" spans="1:5" x14ac:dyDescent="0.25">
      <c r="B155" s="196" t="s">
        <v>38</v>
      </c>
    </row>
    <row r="156" spans="1:5" x14ac:dyDescent="0.25">
      <c r="B156" s="196" t="s">
        <v>39</v>
      </c>
    </row>
    <row r="157" spans="1:5" x14ac:dyDescent="0.25">
      <c r="B157" s="196" t="s">
        <v>40</v>
      </c>
    </row>
    <row r="158" spans="1:5" x14ac:dyDescent="0.25">
      <c r="B158" s="196" t="s">
        <v>56</v>
      </c>
    </row>
    <row r="159" spans="1:5" x14ac:dyDescent="0.25">
      <c r="B159" s="196" t="s">
        <v>57</v>
      </c>
    </row>
    <row r="160" spans="1:5" x14ac:dyDescent="0.25">
      <c r="B160" s="196" t="s">
        <v>58</v>
      </c>
    </row>
    <row r="161" spans="2:2" x14ac:dyDescent="0.25">
      <c r="B161" s="196" t="s">
        <v>59</v>
      </c>
    </row>
    <row r="162" spans="2:2" x14ac:dyDescent="0.25">
      <c r="B162" s="196" t="s">
        <v>60</v>
      </c>
    </row>
    <row r="163" spans="2:2" x14ac:dyDescent="0.25">
      <c r="B163" s="196" t="s">
        <v>61</v>
      </c>
    </row>
    <row r="164" spans="2:2" x14ac:dyDescent="0.25">
      <c r="B164" s="196" t="s">
        <v>30</v>
      </c>
    </row>
    <row r="165" spans="2:2" x14ac:dyDescent="0.25">
      <c r="B165" s="196" t="s">
        <v>62</v>
      </c>
    </row>
    <row r="166" spans="2:2" x14ac:dyDescent="0.25">
      <c r="B166" s="196" t="s">
        <v>63</v>
      </c>
    </row>
    <row r="167" spans="2:2" x14ac:dyDescent="0.25">
      <c r="B167" s="196" t="s">
        <v>64</v>
      </c>
    </row>
    <row r="168" spans="2:2" x14ac:dyDescent="0.25">
      <c r="B168" s="196" t="s">
        <v>65</v>
      </c>
    </row>
    <row r="169" spans="2:2" x14ac:dyDescent="0.25">
      <c r="B169" s="196" t="s">
        <v>66</v>
      </c>
    </row>
    <row r="170" spans="2:2" x14ac:dyDescent="0.25">
      <c r="B170" s="196" t="s">
        <v>67</v>
      </c>
    </row>
    <row r="171" spans="2:2" x14ac:dyDescent="0.25">
      <c r="B171" s="196" t="s">
        <v>122</v>
      </c>
    </row>
    <row r="172" spans="2:2" x14ac:dyDescent="0.25">
      <c r="B172" s="196" t="s">
        <v>68</v>
      </c>
    </row>
    <row r="173" spans="2:2" x14ac:dyDescent="0.25">
      <c r="B173" s="196" t="s">
        <v>69</v>
      </c>
    </row>
    <row r="174" spans="2:2" x14ac:dyDescent="0.25">
      <c r="B174" s="196" t="s">
        <v>70</v>
      </c>
    </row>
    <row r="175" spans="2:2" x14ac:dyDescent="0.25">
      <c r="B175" s="196" t="s">
        <v>121</v>
      </c>
    </row>
    <row r="176" spans="2:2" x14ac:dyDescent="0.25">
      <c r="B176" s="196" t="s">
        <v>71</v>
      </c>
    </row>
    <row r="177" spans="2:2" x14ac:dyDescent="0.25">
      <c r="B177" s="196" t="s">
        <v>72</v>
      </c>
    </row>
    <row r="178" spans="2:2" x14ac:dyDescent="0.25">
      <c r="B178" s="196" t="s">
        <v>73</v>
      </c>
    </row>
    <row r="179" spans="2:2" x14ac:dyDescent="0.25">
      <c r="B179" s="196" t="s">
        <v>74</v>
      </c>
    </row>
    <row r="180" spans="2:2" x14ac:dyDescent="0.25">
      <c r="B180" s="196" t="s">
        <v>75</v>
      </c>
    </row>
    <row r="181" spans="2:2" x14ac:dyDescent="0.25">
      <c r="B181" s="196" t="s">
        <v>76</v>
      </c>
    </row>
    <row r="182" spans="2:2" x14ac:dyDescent="0.25">
      <c r="B182" s="196" t="s">
        <v>77</v>
      </c>
    </row>
    <row r="183" spans="2:2" x14ac:dyDescent="0.25">
      <c r="B183" s="196" t="s">
        <v>78</v>
      </c>
    </row>
    <row r="184" spans="2:2" x14ac:dyDescent="0.25">
      <c r="B184" s="196" t="s">
        <v>79</v>
      </c>
    </row>
    <row r="185" spans="2:2" x14ac:dyDescent="0.25">
      <c r="B185" s="196" t="s">
        <v>80</v>
      </c>
    </row>
    <row r="186" spans="2:2" x14ac:dyDescent="0.25">
      <c r="B186" s="196" t="s">
        <v>31</v>
      </c>
    </row>
    <row r="187" spans="2:2" x14ac:dyDescent="0.25">
      <c r="B187" s="196" t="s">
        <v>81</v>
      </c>
    </row>
    <row r="188" spans="2:2" x14ac:dyDescent="0.25">
      <c r="B188" s="196" t="s">
        <v>82</v>
      </c>
    </row>
    <row r="189" spans="2:2" x14ac:dyDescent="0.25">
      <c r="B189" s="196" t="s">
        <v>83</v>
      </c>
    </row>
    <row r="190" spans="2:2" x14ac:dyDescent="0.25">
      <c r="B190" s="196" t="s">
        <v>84</v>
      </c>
    </row>
    <row r="191" spans="2:2" x14ac:dyDescent="0.25">
      <c r="B191" s="196" t="s">
        <v>85</v>
      </c>
    </row>
    <row r="192" spans="2:2" x14ac:dyDescent="0.25">
      <c r="B192" s="196" t="s">
        <v>86</v>
      </c>
    </row>
    <row r="193" spans="2:2" x14ac:dyDescent="0.25">
      <c r="B193" s="196" t="s">
        <v>87</v>
      </c>
    </row>
    <row r="194" spans="2:2" x14ac:dyDescent="0.25">
      <c r="B194" s="196" t="s">
        <v>88</v>
      </c>
    </row>
    <row r="195" spans="2:2" x14ac:dyDescent="0.25">
      <c r="B195" s="196" t="s">
        <v>89</v>
      </c>
    </row>
    <row r="196" spans="2:2" x14ac:dyDescent="0.25">
      <c r="B196" s="196" t="s">
        <v>90</v>
      </c>
    </row>
    <row r="197" spans="2:2" x14ac:dyDescent="0.25">
      <c r="B197" s="196" t="s">
        <v>32</v>
      </c>
    </row>
    <row r="198" spans="2:2" x14ac:dyDescent="0.25">
      <c r="B198" s="196" t="s">
        <v>91</v>
      </c>
    </row>
    <row r="199" spans="2:2" x14ac:dyDescent="0.25">
      <c r="B199" s="196" t="s">
        <v>92</v>
      </c>
    </row>
    <row r="200" spans="2:2" x14ac:dyDescent="0.25">
      <c r="B200" s="196" t="s">
        <v>93</v>
      </c>
    </row>
    <row r="201" spans="2:2" x14ac:dyDescent="0.25">
      <c r="B201" s="196" t="s">
        <v>94</v>
      </c>
    </row>
    <row r="202" spans="2:2" x14ac:dyDescent="0.25">
      <c r="B202" s="196" t="s">
        <v>95</v>
      </c>
    </row>
    <row r="203" spans="2:2" x14ac:dyDescent="0.25">
      <c r="B203" s="196" t="s">
        <v>96</v>
      </c>
    </row>
    <row r="204" spans="2:2" x14ac:dyDescent="0.25">
      <c r="B204" s="196" t="s">
        <v>97</v>
      </c>
    </row>
    <row r="205" spans="2:2" x14ac:dyDescent="0.25">
      <c r="B205" s="196" t="s">
        <v>98</v>
      </c>
    </row>
    <row r="206" spans="2:2" x14ac:dyDescent="0.25">
      <c r="B206" s="196" t="s">
        <v>99</v>
      </c>
    </row>
    <row r="207" spans="2:2" x14ac:dyDescent="0.25">
      <c r="B207" s="196" t="s">
        <v>100</v>
      </c>
    </row>
    <row r="208" spans="2:2" x14ac:dyDescent="0.25">
      <c r="B208" s="196" t="s">
        <v>33</v>
      </c>
    </row>
    <row r="209" spans="1:5" x14ac:dyDescent="0.25">
      <c r="B209" s="196" t="s">
        <v>34</v>
      </c>
    </row>
    <row r="210" spans="1:5" x14ac:dyDescent="0.25">
      <c r="B210" s="196" t="s">
        <v>35</v>
      </c>
    </row>
    <row r="211" spans="1:5" x14ac:dyDescent="0.25">
      <c r="B211" s="196" t="s">
        <v>36</v>
      </c>
    </row>
    <row r="213" spans="1:5" s="145" customFormat="1" ht="31.5" x14ac:dyDescent="0.5">
      <c r="A213" s="142" t="s">
        <v>120</v>
      </c>
      <c r="B213" s="143"/>
      <c r="C213" s="144"/>
      <c r="D213" s="144"/>
      <c r="E213" s="144"/>
    </row>
    <row r="215" spans="1:5" x14ac:dyDescent="0.25">
      <c r="B215" s="206" t="s">
        <v>133</v>
      </c>
    </row>
    <row r="216" spans="1:5" x14ac:dyDescent="0.25">
      <c r="B216" s="207" t="s">
        <v>131</v>
      </c>
    </row>
    <row r="217" spans="1:5" x14ac:dyDescent="0.25">
      <c r="B217" s="207" t="s">
        <v>29</v>
      </c>
    </row>
    <row r="218" spans="1:5" x14ac:dyDescent="0.25">
      <c r="B218" s="207" t="s">
        <v>37</v>
      </c>
    </row>
    <row r="219" spans="1:5" x14ac:dyDescent="0.25">
      <c r="B219" s="207" t="s">
        <v>38</v>
      </c>
    </row>
    <row r="220" spans="1:5" x14ac:dyDescent="0.25">
      <c r="B220" s="207" t="s">
        <v>39</v>
      </c>
    </row>
    <row r="221" spans="1:5" x14ac:dyDescent="0.25">
      <c r="B221" s="207" t="s">
        <v>40</v>
      </c>
    </row>
    <row r="222" spans="1:5" x14ac:dyDescent="0.25">
      <c r="B222" s="207" t="s">
        <v>56</v>
      </c>
    </row>
    <row r="223" spans="1:5" x14ac:dyDescent="0.25">
      <c r="B223" s="207" t="s">
        <v>57</v>
      </c>
    </row>
    <row r="224" spans="1:5" x14ac:dyDescent="0.25">
      <c r="B224" s="207" t="s">
        <v>58</v>
      </c>
    </row>
    <row r="225" spans="2:2" x14ac:dyDescent="0.25">
      <c r="B225" s="207" t="s">
        <v>59</v>
      </c>
    </row>
    <row r="226" spans="2:2" x14ac:dyDescent="0.25">
      <c r="B226" s="207" t="s">
        <v>60</v>
      </c>
    </row>
    <row r="227" spans="2:2" x14ac:dyDescent="0.25">
      <c r="B227" s="207" t="s">
        <v>61</v>
      </c>
    </row>
    <row r="228" spans="2:2" x14ac:dyDescent="0.25">
      <c r="B228" s="207" t="s">
        <v>30</v>
      </c>
    </row>
    <row r="229" spans="2:2" x14ac:dyDescent="0.25">
      <c r="B229" s="207" t="s">
        <v>62</v>
      </c>
    </row>
    <row r="230" spans="2:2" x14ac:dyDescent="0.25">
      <c r="B230" s="207" t="s">
        <v>63</v>
      </c>
    </row>
    <row r="231" spans="2:2" x14ac:dyDescent="0.25">
      <c r="B231" s="207" t="s">
        <v>64</v>
      </c>
    </row>
    <row r="232" spans="2:2" x14ac:dyDescent="0.25">
      <c r="B232" s="207" t="s">
        <v>65</v>
      </c>
    </row>
    <row r="233" spans="2:2" x14ac:dyDescent="0.25">
      <c r="B233" s="207" t="s">
        <v>66</v>
      </c>
    </row>
    <row r="234" spans="2:2" x14ac:dyDescent="0.25">
      <c r="B234" s="207" t="s">
        <v>67</v>
      </c>
    </row>
    <row r="235" spans="2:2" x14ac:dyDescent="0.25">
      <c r="B235" s="207" t="s">
        <v>122</v>
      </c>
    </row>
    <row r="236" spans="2:2" x14ac:dyDescent="0.25">
      <c r="B236" s="207" t="s">
        <v>68</v>
      </c>
    </row>
    <row r="237" spans="2:2" x14ac:dyDescent="0.25">
      <c r="B237" s="207" t="s">
        <v>69</v>
      </c>
    </row>
    <row r="238" spans="2:2" x14ac:dyDescent="0.25">
      <c r="B238" s="207" t="s">
        <v>70</v>
      </c>
    </row>
    <row r="239" spans="2:2" x14ac:dyDescent="0.25">
      <c r="B239" s="207" t="s">
        <v>121</v>
      </c>
    </row>
    <row r="240" spans="2:2" x14ac:dyDescent="0.25">
      <c r="B240" s="207" t="s">
        <v>71</v>
      </c>
    </row>
    <row r="241" spans="2:2" x14ac:dyDescent="0.25">
      <c r="B241" s="207" t="s">
        <v>72</v>
      </c>
    </row>
    <row r="242" spans="2:2" x14ac:dyDescent="0.25">
      <c r="B242" s="207" t="s">
        <v>73</v>
      </c>
    </row>
    <row r="243" spans="2:2" x14ac:dyDescent="0.25">
      <c r="B243" s="207" t="s">
        <v>74</v>
      </c>
    </row>
    <row r="244" spans="2:2" x14ac:dyDescent="0.25">
      <c r="B244" s="207" t="s">
        <v>75</v>
      </c>
    </row>
    <row r="245" spans="2:2" x14ac:dyDescent="0.25">
      <c r="B245" s="207" t="s">
        <v>76</v>
      </c>
    </row>
    <row r="246" spans="2:2" x14ac:dyDescent="0.25">
      <c r="B246" s="207" t="s">
        <v>77</v>
      </c>
    </row>
    <row r="247" spans="2:2" x14ac:dyDescent="0.25">
      <c r="B247" s="207" t="s">
        <v>78</v>
      </c>
    </row>
    <row r="248" spans="2:2" x14ac:dyDescent="0.25">
      <c r="B248" s="207" t="s">
        <v>79</v>
      </c>
    </row>
    <row r="249" spans="2:2" x14ac:dyDescent="0.25">
      <c r="B249" s="207" t="s">
        <v>80</v>
      </c>
    </row>
    <row r="250" spans="2:2" x14ac:dyDescent="0.25">
      <c r="B250" s="207" t="s">
        <v>31</v>
      </c>
    </row>
    <row r="251" spans="2:2" x14ac:dyDescent="0.25">
      <c r="B251" s="207" t="s">
        <v>81</v>
      </c>
    </row>
    <row r="252" spans="2:2" x14ac:dyDescent="0.25">
      <c r="B252" s="207" t="s">
        <v>82</v>
      </c>
    </row>
    <row r="253" spans="2:2" x14ac:dyDescent="0.25">
      <c r="B253" s="207" t="s">
        <v>83</v>
      </c>
    </row>
    <row r="254" spans="2:2" x14ac:dyDescent="0.25">
      <c r="B254" s="207" t="s">
        <v>84</v>
      </c>
    </row>
    <row r="255" spans="2:2" x14ac:dyDescent="0.25">
      <c r="B255" s="207" t="s">
        <v>85</v>
      </c>
    </row>
    <row r="256" spans="2:2" x14ac:dyDescent="0.25">
      <c r="B256" s="207" t="s">
        <v>86</v>
      </c>
    </row>
    <row r="257" spans="2:2" x14ac:dyDescent="0.25">
      <c r="B257" s="207" t="s">
        <v>87</v>
      </c>
    </row>
    <row r="258" spans="2:2" x14ac:dyDescent="0.25">
      <c r="B258" s="207" t="s">
        <v>88</v>
      </c>
    </row>
    <row r="259" spans="2:2" x14ac:dyDescent="0.25">
      <c r="B259" s="207" t="s">
        <v>89</v>
      </c>
    </row>
    <row r="260" spans="2:2" x14ac:dyDescent="0.25">
      <c r="B260" s="207" t="s">
        <v>90</v>
      </c>
    </row>
    <row r="261" spans="2:2" x14ac:dyDescent="0.25">
      <c r="B261" s="207" t="s">
        <v>32</v>
      </c>
    </row>
    <row r="262" spans="2:2" x14ac:dyDescent="0.25">
      <c r="B262" s="207" t="s">
        <v>91</v>
      </c>
    </row>
    <row r="263" spans="2:2" x14ac:dyDescent="0.25">
      <c r="B263" s="207" t="s">
        <v>92</v>
      </c>
    </row>
    <row r="264" spans="2:2" x14ac:dyDescent="0.25">
      <c r="B264" s="207" t="s">
        <v>93</v>
      </c>
    </row>
    <row r="265" spans="2:2" x14ac:dyDescent="0.25">
      <c r="B265" s="207" t="s">
        <v>94</v>
      </c>
    </row>
    <row r="266" spans="2:2" x14ac:dyDescent="0.25">
      <c r="B266" s="207" t="s">
        <v>95</v>
      </c>
    </row>
    <row r="267" spans="2:2" x14ac:dyDescent="0.25">
      <c r="B267" s="207" t="s">
        <v>96</v>
      </c>
    </row>
    <row r="268" spans="2:2" x14ac:dyDescent="0.25">
      <c r="B268" s="207" t="s">
        <v>97</v>
      </c>
    </row>
    <row r="269" spans="2:2" x14ac:dyDescent="0.25">
      <c r="B269" s="207" t="s">
        <v>98</v>
      </c>
    </row>
    <row r="270" spans="2:2" x14ac:dyDescent="0.25">
      <c r="B270" s="207" t="s">
        <v>99</v>
      </c>
    </row>
    <row r="271" spans="2:2" x14ac:dyDescent="0.25">
      <c r="B271" s="207" t="s">
        <v>100</v>
      </c>
    </row>
    <row r="272" spans="2:2" x14ac:dyDescent="0.25">
      <c r="B272" s="207" t="s">
        <v>33</v>
      </c>
    </row>
    <row r="273" spans="2:2" x14ac:dyDescent="0.25">
      <c r="B273" s="207" t="s">
        <v>34</v>
      </c>
    </row>
    <row r="274" spans="2:2" x14ac:dyDescent="0.25">
      <c r="B274" s="207" t="s">
        <v>35</v>
      </c>
    </row>
    <row r="275" spans="2:2" x14ac:dyDescent="0.25">
      <c r="B275" s="207" t="s">
        <v>36</v>
      </c>
    </row>
  </sheetData>
  <sheetProtection selectLockedCells="1" pivotTables="0" selectUnlockedCells="1"/>
  <pageMargins left="0.7" right="0.7" top="0.75" bottom="0.75" header="0.3" footer="0.3"/>
  <pageSetup scale="58" orientation="landscape" horizontalDpi="0" verticalDpi="0" r:id="rId5"/>
  <drawing r:id="rId6"/>
  <extLst>
    <ext xmlns:x14="http://schemas.microsoft.com/office/spreadsheetml/2009/9/main" uri="{A8765BA9-456A-4dab-B4F3-ACF838C121DE}">
      <x14:slicerList>
        <x14:slicer r:id="rId7"/>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80"/>
  <sheetViews>
    <sheetView topLeftCell="A16" workbookViewId="0">
      <selection activeCell="I30" sqref="I30"/>
    </sheetView>
  </sheetViews>
  <sheetFormatPr defaultRowHeight="15" x14ac:dyDescent="0.25"/>
  <cols>
    <col min="1" max="1" width="22.7109375" bestFit="1" customWidth="1"/>
    <col min="2" max="2" width="13.28515625" customWidth="1"/>
    <col min="3" max="3" width="15.5703125" bestFit="1" customWidth="1"/>
    <col min="4" max="4" width="16.28515625" customWidth="1"/>
    <col min="5" max="5" width="15.7109375" customWidth="1"/>
    <col min="6" max="6" width="20.140625" customWidth="1"/>
    <col min="7" max="7" width="22" customWidth="1"/>
    <col min="8" max="8" width="19.140625" customWidth="1"/>
    <col min="9" max="9" width="17" customWidth="1"/>
    <col min="10" max="10" width="12.5703125" customWidth="1"/>
    <col min="11" max="11" width="16" customWidth="1"/>
    <col min="12" max="12" width="16.85546875" customWidth="1"/>
    <col min="13" max="13" width="18.85546875" customWidth="1"/>
    <col min="14" max="14" width="16" customWidth="1"/>
    <col min="15" max="16" width="14.140625" customWidth="1"/>
  </cols>
  <sheetData>
    <row r="1" spans="1:16" ht="90" x14ac:dyDescent="0.35">
      <c r="A1" s="8" t="s">
        <v>4</v>
      </c>
      <c r="B1" s="8" t="s">
        <v>15</v>
      </c>
      <c r="C1" s="8" t="s">
        <v>101</v>
      </c>
      <c r="D1" s="8" t="s">
        <v>49</v>
      </c>
      <c r="E1" s="8" t="s">
        <v>53</v>
      </c>
      <c r="H1" s="22" t="s">
        <v>20</v>
      </c>
    </row>
    <row r="2" spans="1:16" x14ac:dyDescent="0.25">
      <c r="A2" s="218" t="str">
        <f>IF('Data Entry'!D5&gt;0, 'Data Entry'!D5, "")</f>
        <v>Date 1</v>
      </c>
      <c r="B2" s="18" t="str">
        <f>IF(ISERROR(AVERAGE('Data Entry'!D$7:D$38)),"",(AVERAGE('Data Entry'!D$7:D$38)))</f>
        <v/>
      </c>
      <c r="C2" s="18" t="str">
        <f>IF(ISERROR(AVERAGE('Data Entry'!D$40:D$52)),"",(AVERAGE('Data Entry'!D$40:D$52)))</f>
        <v/>
      </c>
      <c r="D2" s="18" t="str">
        <f>IF(ISERROR(AVERAGE('Data Entry'!D$54:D$561)),"",(AVERAGE('Data Entry'!D$54:D$61)))</f>
        <v/>
      </c>
      <c r="E2" s="18" t="str">
        <f>IF(ISERROR(AVERAGE('Data Entry'!D$63:D$70)),"",(AVERAGE('Data Entry'!D$63:D$70)))</f>
        <v/>
      </c>
    </row>
    <row r="3" spans="1:16" x14ac:dyDescent="0.25">
      <c r="A3" s="219" t="str">
        <f>IF('Data Entry'!E5&gt;0,'Data Entry'!E5,"")</f>
        <v>Date 2</v>
      </c>
      <c r="B3" s="19" t="str">
        <f>IF(ISERROR(AVERAGE('Data Entry'!E$7:E$38)),"",(AVERAGE('Data Entry'!E$7:E$38)))</f>
        <v/>
      </c>
      <c r="C3" s="19" t="str">
        <f>IF(ISERROR(AVERAGE('Data Entry'!E$40:E$52)),"",(AVERAGE('Data Entry'!E$40:E$52)))</f>
        <v/>
      </c>
      <c r="D3" s="19" t="str">
        <f>IF(ISERROR(AVERAGE('Data Entry'!E$54:E$61)),"",(AVERAGE('Data Entry'!E$54:E$61)))</f>
        <v/>
      </c>
      <c r="E3" s="19" t="str">
        <f>IF(ISERROR(AVERAGE('Data Entry'!E$63:E$70)),"",(AVERAGE('Data Entry'!E$63:E$70)))</f>
        <v/>
      </c>
    </row>
    <row r="4" spans="1:16" x14ac:dyDescent="0.25">
      <c r="A4" s="219" t="str">
        <f>IF('Data Entry'!F5&gt;0,'Data Entry'!F5,"")</f>
        <v>Date 3</v>
      </c>
      <c r="B4" s="19" t="str">
        <f>IF(ISERROR(AVERAGE('Data Entry'!F$7:F$438)),"",(AVERAGE('Data Entry'!F$7:F$38)))</f>
        <v/>
      </c>
      <c r="C4" s="19" t="str">
        <f>IF(ISERROR(AVERAGE('Data Entry'!F$40:F$52)),"",(AVERAGE('Data Entry'!F$40:F$52)))</f>
        <v/>
      </c>
      <c r="D4" s="19" t="str">
        <f>IF(ISERROR(AVERAGE('Data Entry'!F$54:F$61)),"",(AVERAGE('Data Entry'!F$54:F$61)))</f>
        <v/>
      </c>
      <c r="E4" s="19" t="str">
        <f>IF(ISERROR(AVERAGE('Data Entry'!F$63:F$70)),"",(AVERAGE('Data Entry'!F$63:F$70)))</f>
        <v/>
      </c>
    </row>
    <row r="5" spans="1:16" x14ac:dyDescent="0.25">
      <c r="A5" s="219" t="str">
        <f>IF('Data Entry'!G5&gt;0,'Data Entry'!G5,"")</f>
        <v>Date 4</v>
      </c>
      <c r="B5" s="19" t="str">
        <f>IF(ISERROR(AVERAGE('Data Entry'!G$7:G$38)),"",(AVERAGE('Data Entry'!G$7:G$38)))</f>
        <v/>
      </c>
      <c r="C5" s="19" t="str">
        <f>IF(ISERROR(AVERAGE('Data Entry'!G$40:G$52)),"",(AVERAGE('Data Entry'!G$40:G$52)))</f>
        <v/>
      </c>
      <c r="D5" s="19" t="str">
        <f>IF(ISERROR(AVERAGE('Data Entry'!G$54:G$61)),"",(AVERAGE('Data Entry'!G$54:G$61)))</f>
        <v/>
      </c>
      <c r="E5" s="19" t="str">
        <f>IF(ISERROR(AVERAGE('Data Entry'!G$63:G$70)),"",(AVERAGE('Data Entry'!G$63:G$70)))</f>
        <v/>
      </c>
    </row>
    <row r="6" spans="1:16" x14ac:dyDescent="0.25">
      <c r="A6" s="219" t="str">
        <f>IF('Data Entry'!H5&gt;0,'Data Entry'!H5,"")</f>
        <v>Date 5</v>
      </c>
      <c r="B6" s="19" t="str">
        <f>IF(ISERROR(AVERAGE('Data Entry'!H$7:H$38)),"",(AVERAGE('Data Entry'!H$7:H$38)))</f>
        <v/>
      </c>
      <c r="C6" s="19" t="str">
        <f>IF(ISERROR(AVERAGE('Data Entry'!H$40:H$52)),"",(AVERAGE('Data Entry'!H$40:H$52)))</f>
        <v/>
      </c>
      <c r="D6" s="19" t="str">
        <f>IF(ISERROR(AVERAGE('Data Entry'!H$54:H$61)),"",(AVERAGE('Data Entry'!H$54:H$61)))</f>
        <v/>
      </c>
      <c r="E6" s="19" t="str">
        <f>IF(ISERROR(AVERAGE('Data Entry'!H$63:H$70)),"",(AVERAGE('Data Entry'!H$63:H$70)))</f>
        <v/>
      </c>
    </row>
    <row r="9" spans="1:16" ht="60" x14ac:dyDescent="0.25">
      <c r="A9" s="14" t="s">
        <v>4</v>
      </c>
      <c r="B9" s="14" t="s">
        <v>11</v>
      </c>
      <c r="C9" s="14" t="s">
        <v>41</v>
      </c>
      <c r="D9" s="14" t="s">
        <v>42</v>
      </c>
      <c r="E9" s="14" t="s">
        <v>14</v>
      </c>
      <c r="F9" s="14" t="s">
        <v>43</v>
      </c>
      <c r="G9" s="14" t="s">
        <v>12</v>
      </c>
      <c r="H9" s="14" t="s">
        <v>44</v>
      </c>
      <c r="I9" s="14" t="s">
        <v>47</v>
      </c>
      <c r="J9" s="14" t="s">
        <v>46</v>
      </c>
      <c r="K9" s="14" t="s">
        <v>48</v>
      </c>
      <c r="L9" s="14" t="s">
        <v>50</v>
      </c>
      <c r="M9" s="14" t="s">
        <v>51</v>
      </c>
      <c r="N9" s="14" t="s">
        <v>52</v>
      </c>
      <c r="O9" s="14" t="s">
        <v>54</v>
      </c>
      <c r="P9" s="14" t="s">
        <v>55</v>
      </c>
    </row>
    <row r="10" spans="1:16" x14ac:dyDescent="0.25">
      <c r="A10" s="218" t="str">
        <f>IF('Data Entry'!D5&gt;0, 'Data Entry'!D5, "")</f>
        <v>Date 1</v>
      </c>
      <c r="B10" s="18" t="str">
        <f>IF(ISERROR(AVERAGE('Data Entry'!$D$7:$D$19)),"",(AVERAGE('Data Entry'!$D$7:$D$19)))</f>
        <v/>
      </c>
      <c r="C10" s="18" t="str">
        <f>IF(ISERROR(AVERAGE('Data Entry'!$D$20:$D$21)),"",(AVERAGE('Data Entry'!$D$20:$D$21)))</f>
        <v/>
      </c>
      <c r="D10" s="18" t="str">
        <f>IF(ISERROR(AVERAGE('Data Entry'!$D$22:$D$25)),"",(AVERAGE('Data Entry'!$D$22:$D$25)))</f>
        <v/>
      </c>
      <c r="E10" s="18" t="str">
        <f>IF(ISERROR(AVERAGE('Data Entry'!$D$26:$D$28)),"",(AVERAGE('Data Entry'!$D$26:$D$28)))</f>
        <v/>
      </c>
      <c r="F10" s="18" t="str">
        <f>IF(ISERROR(AVERAGE('Data Entry'!$D$29:$D$32)),"",(AVERAGE('Data Entry'!$D$29:$D$32)))</f>
        <v/>
      </c>
      <c r="G10" s="18" t="str">
        <f>IF(ISERROR(AVERAGE('Data Entry'!$D$33:$D$36)),"",(AVERAGE('Data Entry'!$D$33:$D$36)))</f>
        <v/>
      </c>
      <c r="H10" s="18" t="str">
        <f>IF(ISERROR(AVERAGE('Data Entry'!$D$37:$D$38)),"",(AVERAGE('Data Entry'!$D$37:$D$38)))</f>
        <v/>
      </c>
      <c r="I10" s="18" t="str">
        <f>IF(ISERROR(AVERAGE('Data Entry'!$D$40:$D$42)),"",(AVERAGE('Data Entry'!$D$40:$D$42)))</f>
        <v/>
      </c>
      <c r="J10" s="19" t="str">
        <f>IF(ISERROR(AVERAGE('Data Entry'!$D$44:$D$46)),"",(AVERAGE('Data Entry'!$D$44:$D$46)))</f>
        <v/>
      </c>
      <c r="K10" s="18" t="str">
        <f>IF(ISERROR(AVERAGE('Data Entry'!$D$48:$D$52)),"",(AVERAGE('Data Entry'!$D$48:$D$52)))</f>
        <v/>
      </c>
      <c r="L10" s="18" t="str">
        <f>IF(ISERROR(AVERAGE('Data Entry'!$D$54:$D$56)),"",(AVERAGE('Data Entry'!$D$54:$D$56)))</f>
        <v/>
      </c>
      <c r="M10" s="18" t="str">
        <f>IF(ISERROR(AVERAGE('Data Entry'!$D$57:$D$59)),"",(AVERAGE('Data Entry'!$D$57:$D$59)))</f>
        <v/>
      </c>
      <c r="N10" s="18" t="str">
        <f>IF(ISERROR(AVERAGE('Data Entry'!$D$60:$D$61)),"",(AVERAGE('Data Entry'!$D$60:$D$61)))</f>
        <v/>
      </c>
      <c r="O10" s="18" t="str">
        <f>IF(ISERROR(AVERAGE('Data Entry'!$D$63:$D$69)),"",(AVERAGE('Data Entry'!$D$63:$D$69)))</f>
        <v/>
      </c>
      <c r="P10" s="18" t="str">
        <f>IF(ISERROR(AVERAGE('Data Entry'!$D$70)),"",(AVERAGE('Data Entry'!$D$70)))</f>
        <v/>
      </c>
    </row>
    <row r="11" spans="1:16" x14ac:dyDescent="0.25">
      <c r="A11" s="219" t="str">
        <f>IF('Data Entry'!E5&gt;0, 'Data Entry'!E5, "")</f>
        <v>Date 2</v>
      </c>
      <c r="B11" s="19" t="str">
        <f>IF(ISERROR(AVERAGE('Data Entry'!$E$7:$E$19)),"",(AVERAGE('Data Entry'!$E$7:$E$19)))</f>
        <v/>
      </c>
      <c r="C11" s="19" t="str">
        <f>IF(ISERROR(AVERAGE('Data Entry'!$E$20:$E$21)),"",(AVERAGE('Data Entry'!$E$20:$E$21)))</f>
        <v/>
      </c>
      <c r="D11" s="19" t="str">
        <f>IF(ISERROR(AVERAGE('Data Entry'!$E$22:$E$25)),"",(AVERAGE('Data Entry'!$E$22:$E$25)))</f>
        <v/>
      </c>
      <c r="E11" s="19" t="str">
        <f>IF(ISERROR(AVERAGE('Data Entry'!$E$26:$E$28)),"",(AVERAGE('Data Entry'!$E$26:$E$28)))</f>
        <v/>
      </c>
      <c r="F11" s="19" t="str">
        <f>IF(ISERROR(AVERAGE('Data Entry'!$E$29:$E$32)),"",(AVERAGE('Data Entry'!$E$29:$E$32)))</f>
        <v/>
      </c>
      <c r="G11" s="19" t="str">
        <f>IF(ISERROR(AVERAGE('Data Entry'!$E$33:$E$36)),"",(AVERAGE('Data Entry'!$E$33:$E$36)))</f>
        <v/>
      </c>
      <c r="H11" s="19" t="str">
        <f>IF(ISERROR(AVERAGE('Data Entry'!$E$37:$E$38)),"",(AVERAGE('Data Entry'!$E$37:$E$38)))</f>
        <v/>
      </c>
      <c r="I11" s="19" t="str">
        <f>IF(ISERROR(AVERAGE('Data Entry'!$E$40:$E$42)),"",(AVERAGE('Data Entry'!$E$40:$E$42)))</f>
        <v/>
      </c>
      <c r="J11" s="19" t="str">
        <f>IF(ISERROR(AVERAGE('Data Entry'!$E$44:$E$46)),"",(AVERAGE('Data Entry'!$E$44:$E$46)))</f>
        <v/>
      </c>
      <c r="K11" s="19" t="str">
        <f>IF(ISERROR(AVERAGE('Data Entry'!$E$48:$E$52)),"",(AVERAGE('Data Entry'!$E$48:$E$52)))</f>
        <v/>
      </c>
      <c r="L11" s="19" t="str">
        <f>IF(ISERROR(AVERAGE('Data Entry'!$E$54:$E$56)),"",(AVERAGE('Data Entry'!$E$54:$E$56)))</f>
        <v/>
      </c>
      <c r="M11" s="19" t="str">
        <f>IF(ISERROR(AVERAGE('Data Entry'!$E$57:$E$59)),"",(AVERAGE('Data Entry'!$E$57:$E$59)))</f>
        <v/>
      </c>
      <c r="N11" s="19" t="str">
        <f>IF(ISERROR(AVERAGE('Data Entry'!$E$60:$E$61)),"",(AVERAGE('Data Entry'!$E$60:$E$61)))</f>
        <v/>
      </c>
      <c r="O11" s="19" t="str">
        <f>IF(ISERROR(AVERAGE('Data Entry'!$E$63:$E$69)),"",(AVERAGE('Data Entry'!$E$63:$E$69)))</f>
        <v/>
      </c>
      <c r="P11" s="19" t="str">
        <f>IF(ISERROR(AVERAGE('Data Entry'!$E$70)),"",(AVERAGE('Data Entry'!$E$70)))</f>
        <v/>
      </c>
    </row>
    <row r="12" spans="1:16" x14ac:dyDescent="0.25">
      <c r="A12" s="219" t="str">
        <f>IF('Data Entry'!F5&gt;0, 'Data Entry'!F5, "")</f>
        <v>Date 3</v>
      </c>
      <c r="B12" s="19" t="str">
        <f>IF(ISERROR(AVERAGE('Data Entry'!$F$7:$F$19)),"",(AVERAGE('Data Entry'!$F$7:$F$19)))</f>
        <v/>
      </c>
      <c r="C12" s="19" t="str">
        <f>IF(ISERROR(AVERAGE('Data Entry'!$F$20:$F$21)),"",(AVERAGE('Data Entry'!$F$20:$F$21)))</f>
        <v/>
      </c>
      <c r="D12" s="19" t="str">
        <f>IF(ISERROR(AVERAGE('Data Entry'!$F$22:$F$25)),"",(AVERAGE('Data Entry'!$F$22:$F$268)))</f>
        <v/>
      </c>
      <c r="E12" s="19" t="str">
        <f>IF(ISERROR(AVERAGE('Data Entry'!$F$26:$F$28)),"",(AVERAGE('Data Entry'!$F$26:$F$28)))</f>
        <v/>
      </c>
      <c r="F12" s="19" t="str">
        <f>IF(ISERROR(AVERAGE('Data Entry'!$F$29:$F$32)),"",(AVERAGE('Data Entry'!$F$29:$F$32)))</f>
        <v/>
      </c>
      <c r="G12" s="19" t="str">
        <f>IF(ISERROR(AVERAGE('Data Entry'!$F$33:$F$36)),"",(AVERAGE('Data Entry'!$F$33:$F$36)))</f>
        <v/>
      </c>
      <c r="H12" s="19" t="str">
        <f>IF(ISERROR(AVERAGE('Data Entry'!$F$37:$F$38)),"",(AVERAGE('Data Entry'!$F$37:$F$38)))</f>
        <v/>
      </c>
      <c r="I12" s="19" t="str">
        <f>IF(ISERROR(AVERAGE('Data Entry'!$F$40:$F$42)),"",(AVERAGE('Data Entry'!$F$40:$F$42)))</f>
        <v/>
      </c>
      <c r="J12" s="19" t="str">
        <f>IF(ISERROR(AVERAGE('Data Entry'!$F$44:$F$46)),"",(AVERAGE('Data Entry'!$F$44:$F$46)))</f>
        <v/>
      </c>
      <c r="K12" s="19" t="str">
        <f>IF(ISERROR(AVERAGE('Data Entry'!$F$48:$F$52)),"",(AVERAGE('Data Entry'!$F$48:$F$52)))</f>
        <v/>
      </c>
      <c r="L12" s="19" t="str">
        <f>IF(ISERROR(AVERAGE('Data Entry'!$F$54:$F$56)),"",(AVERAGE('Data Entry'!$F$54:$F$56)))</f>
        <v/>
      </c>
      <c r="M12" s="19" t="str">
        <f>IF(ISERROR(AVERAGE('Data Entry'!$F$57:$F$59)),"",(AVERAGE('Data Entry'!$F$57:$F$59)))</f>
        <v/>
      </c>
      <c r="N12" s="19" t="str">
        <f>IF(ISERROR(AVERAGE('Data Entry'!$F$60:$F$61)),"",(AVERAGE('Data Entry'!$F$60:$F$61)))</f>
        <v/>
      </c>
      <c r="O12" s="19" t="str">
        <f>IF(ISERROR(AVERAGE('Data Entry'!$F$63:$F$69)),"",(AVERAGE('Data Entry'!$F$63:$F$69)))</f>
        <v/>
      </c>
      <c r="P12" s="19" t="str">
        <f>IF(ISERROR(AVERAGE('Data Entry'!$F$70)),"",(AVERAGE('Data Entry'!$F$70)))</f>
        <v/>
      </c>
    </row>
    <row r="13" spans="1:16" x14ac:dyDescent="0.25">
      <c r="A13" s="219" t="str">
        <f>IF('Data Entry'!G5&gt;0, 'Data Entry'!G5, "")</f>
        <v>Date 4</v>
      </c>
      <c r="B13" s="19" t="str">
        <f>IF(ISERROR(AVERAGE('Data Entry'!$G$7:$G$19)),"",(AVERAGE('Data Entry'!$G$7:$G$19)))</f>
        <v/>
      </c>
      <c r="C13" s="19" t="str">
        <f>IF(ISERROR(AVERAGE('Data Entry'!$G$20:$G$21)),"",(AVERAGE('Data Entry'!$G$20:$G$21)))</f>
        <v/>
      </c>
      <c r="D13" s="19" t="str">
        <f>IF(ISERROR(AVERAGE('Data Entry'!$G$22:$EG$25)),"",(AVERAGE('Data Entry'!$G$22:$G$25)))</f>
        <v/>
      </c>
      <c r="E13" s="19" t="str">
        <f>IF(ISERROR(AVERAGE('Data Entry'!$G$26:$G$28)),"",(AVERAGE('Data Entry'!$G$26:$G$28)))</f>
        <v/>
      </c>
      <c r="F13" s="19" t="str">
        <f>IF(ISERROR(AVERAGE('Data Entry'!$G$29:$G$32)),"",(AVERAGE('Data Entry'!$G$29:$G$32)))</f>
        <v/>
      </c>
      <c r="G13" s="19" t="str">
        <f>IF(ISERROR(AVERAGE('Data Entry'!$G$33:$G$36)),"",(AVERAGE('Data Entry'!$G$33:$G$36)))</f>
        <v/>
      </c>
      <c r="H13" s="19" t="str">
        <f>IF(ISERROR(AVERAGE('Data Entry'!$G$37:$G$38)),"",(AVERAGE('Data Entry'!$G$37:$G$38)))</f>
        <v/>
      </c>
      <c r="I13" s="19" t="str">
        <f>IF(ISERROR(AVERAGE('Data Entry'!$G$40:$G$42)),"",(AVERAGE('Data Entry'!$G$40:$G$42)))</f>
        <v/>
      </c>
      <c r="J13" s="19" t="str">
        <f>IF(ISERROR(AVERAGE('Data Entry'!$G$44:$G$46)),"",(AVERAGE('Data Entry'!$G$44:$G$46)))</f>
        <v/>
      </c>
      <c r="K13" s="19" t="str">
        <f>IF(ISERROR(AVERAGE('Data Entry'!$G$48:$G$52)),"",(AVERAGE('Data Entry'!$G$48:$G$52)))</f>
        <v/>
      </c>
      <c r="L13" s="19" t="str">
        <f>IF(ISERROR(AVERAGE('Data Entry'!$G$54:$G$56)),"",(AVERAGE('Data Entry'!$G$54:$G$56)))</f>
        <v/>
      </c>
      <c r="M13" s="19" t="str">
        <f>IF(ISERROR(AVERAGE('Data Entry'!$G$57:$G$59)),"",(AVERAGE('Data Entry'!$G$57:$G$59)))</f>
        <v/>
      </c>
      <c r="N13" s="19" t="str">
        <f>IF(ISERROR(AVERAGE('Data Entry'!$G$60:$G$61)),"",(AVERAGE('Data Entry'!$G$60:$G$61)))</f>
        <v/>
      </c>
      <c r="O13" s="19" t="str">
        <f>IF(ISERROR(AVERAGE('Data Entry'!$G$63:$G$69)),"",(AVERAGE('Data Entry'!$G$63:$G$69)))</f>
        <v/>
      </c>
      <c r="P13" s="19" t="str">
        <f>IF(ISERROR(AVERAGE('Data Entry'!$G$70)),"",(AVERAGE('Data Entry'!$G$70)))</f>
        <v/>
      </c>
    </row>
    <row r="14" spans="1:16" x14ac:dyDescent="0.25">
      <c r="A14" s="219" t="str">
        <f>IF('Data Entry'!H5&gt;0, 'Data Entry'!H5, "")</f>
        <v>Date 5</v>
      </c>
      <c r="B14" s="19" t="str">
        <f>IF(ISERROR(AVERAGE('Data Entry'!$H$7:$H$19)),"",(AVERAGE('Data Entry'!$H$7:$H$19)))</f>
        <v/>
      </c>
      <c r="C14" s="19" t="str">
        <f>IF(ISERROR(AVERAGE('Data Entry'!$H$20:$H$21)),"",(AVERAGE('Data Entry'!$H$20:$H$21)))</f>
        <v/>
      </c>
      <c r="D14" s="19" t="str">
        <f>IF(ISERROR(AVERAGE('Data Entry'!$H$22:$H$25)),"",(AVERAGE('Data Entry'!$H$22:$H$25)))</f>
        <v/>
      </c>
      <c r="E14" s="19" t="str">
        <f>IF(ISERROR(AVERAGE('Data Entry'!$H$26:$H$28)),"",(AVERAGE('Data Entry'!$H$26:$H$28)))</f>
        <v/>
      </c>
      <c r="F14" s="19" t="str">
        <f>IF(ISERROR(AVERAGE('Data Entry'!$H$29:$H$32)),"",(AVERAGE('Data Entry'!$H$29:$H$32)))</f>
        <v/>
      </c>
      <c r="G14" s="19" t="str">
        <f>IF(ISERROR(AVERAGE('Data Entry'!$H$33:$H$36)),"",(AVERAGE('Data Entry'!$H$33:$H$36)))</f>
        <v/>
      </c>
      <c r="H14" s="19" t="str">
        <f>IF(ISERROR(AVERAGE('Data Entry'!$H$37:$H$38)),"",(AVERAGE('Data Entry'!$H$37:$H$438)))</f>
        <v/>
      </c>
      <c r="I14" s="19" t="str">
        <f>IF(ISERROR(AVERAGE('Data Entry'!$H$40:$H$42)),"",(AVERAGE('Data Entry'!$H$40:$H$42)))</f>
        <v/>
      </c>
      <c r="J14" s="19" t="str">
        <f>IF(ISERROR(AVERAGE('Data Entry'!$H$44:$H$46)),"",(AVERAGE('Data Entry'!$H$44:$H$46)))</f>
        <v/>
      </c>
      <c r="K14" s="19" t="str">
        <f>IF(ISERROR(AVERAGE('Data Entry'!$H$48:$H$52)),"",(AVERAGE('Data Entry'!$H$48:$H$52)))</f>
        <v/>
      </c>
      <c r="L14" s="19" t="str">
        <f>IF(ISERROR(AVERAGE('Data Entry'!$H$54:$H$56)),"",(AVERAGE('Data Entry'!$H$54:$H$56)))</f>
        <v/>
      </c>
      <c r="M14" s="19" t="str">
        <f>IF(ISERROR(AVERAGE('Data Entry'!$H$57:$H$59)),"",(AVERAGE('Data Entry'!$H$57:$H$59)))</f>
        <v/>
      </c>
      <c r="N14" s="19" t="str">
        <f>IF(ISERROR(AVERAGE('Data Entry'!$H$60:$H$61)),"",(AVERAGE('Data Entry'!$H$60:$H$61)))</f>
        <v/>
      </c>
      <c r="O14" s="19" t="str">
        <f>IF(ISERROR(AVERAGE('Data Entry'!$H$63:$H$69)),"",(AVERAGE('Data Entry'!$H$63:$H$69)))</f>
        <v/>
      </c>
      <c r="P14" s="19" t="str">
        <f>IF(ISERROR(AVERAGE('Data Entry'!$H$70)),"",(AVERAGE('Data Entry'!$H$70)))</f>
        <v/>
      </c>
    </row>
    <row r="16" spans="1:16" x14ac:dyDescent="0.25">
      <c r="A16" s="133" t="s">
        <v>28</v>
      </c>
      <c r="B16" s="133" t="s">
        <v>120</v>
      </c>
      <c r="C16" s="133" t="s">
        <v>116</v>
      </c>
      <c r="D16" s="217" t="s">
        <v>27</v>
      </c>
      <c r="E16" s="217" t="s">
        <v>23</v>
      </c>
      <c r="F16" s="217" t="s">
        <v>24</v>
      </c>
      <c r="G16" s="217" t="s">
        <v>25</v>
      </c>
      <c r="H16" s="217" t="s">
        <v>26</v>
      </c>
    </row>
    <row r="17" spans="1:8" x14ac:dyDescent="0.25">
      <c r="A17" t="b">
        <v>0</v>
      </c>
      <c r="B17" t="str">
        <f t="shared" ref="B17:B48" si="0">IF(A17=TRUE,"Yes","No")</f>
        <v>No</v>
      </c>
      <c r="C17" t="str">
        <f>'Data Entry'!C7</f>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v>
      </c>
      <c r="D17">
        <f>'Data Entry'!D7</f>
        <v>0</v>
      </c>
      <c r="E17">
        <f>'Data Entry'!E7</f>
        <v>0</v>
      </c>
      <c r="F17">
        <f>'Data Entry'!F7</f>
        <v>0</v>
      </c>
      <c r="G17">
        <f>'Data Entry'!G7</f>
        <v>0</v>
      </c>
      <c r="H17">
        <f>'Data Entry'!H7</f>
        <v>0</v>
      </c>
    </row>
    <row r="18" spans="1:8" x14ac:dyDescent="0.25">
      <c r="A18" t="b">
        <v>0</v>
      </c>
      <c r="B18" t="str">
        <f t="shared" si="0"/>
        <v>No</v>
      </c>
      <c r="C18" t="str">
        <f>'Data Entry'!C8</f>
        <v>2. The SLT establishes a clear, written mission and vision.</v>
      </c>
      <c r="D18">
        <f>'Data Entry'!D8</f>
        <v>0</v>
      </c>
      <c r="E18">
        <f>'Data Entry'!E8</f>
        <v>0</v>
      </c>
      <c r="F18">
        <f>'Data Entry'!F8</f>
        <v>0</v>
      </c>
      <c r="G18">
        <f>'Data Entry'!G8</f>
        <v>0</v>
      </c>
      <c r="H18">
        <f>'Data Entry'!H8</f>
        <v>0</v>
      </c>
    </row>
    <row r="19" spans="1:8" x14ac:dyDescent="0.25">
      <c r="A19" t="b">
        <v>0</v>
      </c>
      <c r="B19" t="str">
        <f t="shared" si="0"/>
        <v>No</v>
      </c>
      <c r="C19" t="str">
        <f>'Data Entry'!C9</f>
        <v>3. The SLT identifies a state coordinator or co-coordinators to represent the SLT, work with staff to facilitate the work of the SLT, and coordinate the activities of the professional development network of program coaches and trainers.</v>
      </c>
      <c r="D19">
        <f>'Data Entry'!D9</f>
        <v>0</v>
      </c>
      <c r="E19">
        <f>'Data Entry'!E9</f>
        <v>0</v>
      </c>
      <c r="F19">
        <f>'Data Entry'!F9</f>
        <v>0</v>
      </c>
      <c r="G19">
        <f>'Data Entry'!G9</f>
        <v>0</v>
      </c>
      <c r="H19">
        <f>'Data Entry'!H9</f>
        <v>0</v>
      </c>
    </row>
    <row r="20" spans="1:8" x14ac:dyDescent="0.25">
      <c r="A20" t="b">
        <v>0</v>
      </c>
      <c r="B20" t="str">
        <f t="shared" si="0"/>
        <v>No</v>
      </c>
      <c r="C20" t="str">
        <f>'Data Entry'!C10</f>
        <v>4. The SLT includes adequate and clearly defined administrative support for team logistics.</v>
      </c>
      <c r="D20">
        <f>'Data Entry'!D10</f>
        <v>0</v>
      </c>
      <c r="E20">
        <f>'Data Entry'!E10</f>
        <v>0</v>
      </c>
      <c r="F20">
        <f>'Data Entry'!F10</f>
        <v>0</v>
      </c>
      <c r="G20">
        <f>'Data Entry'!G10</f>
        <v>0</v>
      </c>
      <c r="H20">
        <f>'Data Entry'!H10</f>
        <v>0</v>
      </c>
    </row>
    <row r="21" spans="1:8" x14ac:dyDescent="0.25">
      <c r="A21" t="b">
        <v>0</v>
      </c>
      <c r="B21" t="str">
        <f t="shared" si="0"/>
        <v>No</v>
      </c>
      <c r="C21" t="str">
        <f>'Data Entry'!C11</f>
        <v>5. The Pyramid Model (PM) initiative and the activities of the SLT are supported by funded individuals or entities to participate in the work.</v>
      </c>
      <c r="D21">
        <f>'Data Entry'!D11</f>
        <v>0</v>
      </c>
      <c r="E21">
        <f>'Data Entry'!E11</f>
        <v>0</v>
      </c>
      <c r="F21">
        <f>'Data Entry'!F11</f>
        <v>0</v>
      </c>
      <c r="G21">
        <f>'Data Entry'!G11</f>
        <v>0</v>
      </c>
      <c r="H21">
        <f>'Data Entry'!H11</f>
        <v>0</v>
      </c>
    </row>
    <row r="22" spans="1:8" x14ac:dyDescent="0.25">
      <c r="A22" t="b">
        <v>0</v>
      </c>
      <c r="B22" t="str">
        <f t="shared" si="0"/>
        <v>No</v>
      </c>
      <c r="C22" t="str">
        <f>'Data Entry'!C12</f>
        <v>6. SLT members can communicate the mission and vision of the SLT.</v>
      </c>
      <c r="D22">
        <f>'Data Entry'!D12</f>
        <v>0</v>
      </c>
      <c r="E22">
        <f>'Data Entry'!E12</f>
        <v>0</v>
      </c>
      <c r="F22">
        <f>'Data Entry'!F12</f>
        <v>0</v>
      </c>
      <c r="G22">
        <f>'Data Entry'!G12</f>
        <v>0</v>
      </c>
      <c r="H22">
        <f>'Data Entry'!H12</f>
        <v>0</v>
      </c>
    </row>
    <row r="23" spans="1:8" x14ac:dyDescent="0.25">
      <c r="A23" t="b">
        <v>0</v>
      </c>
      <c r="B23" t="str">
        <f t="shared" si="0"/>
        <v>No</v>
      </c>
      <c r="C23" t="str">
        <f>'Data Entry'!C13</f>
        <v>7. The SLT adopts written ground rules and team meeting logistics.</v>
      </c>
      <c r="D23">
        <f>'Data Entry'!D13</f>
        <v>0</v>
      </c>
      <c r="E23">
        <f>'Data Entry'!E13</f>
        <v>0</v>
      </c>
      <c r="F23">
        <f>'Data Entry'!F13</f>
        <v>0</v>
      </c>
      <c r="G23">
        <f>'Data Entry'!G13</f>
        <v>0</v>
      </c>
      <c r="H23">
        <f>'Data Entry'!H13</f>
        <v>0</v>
      </c>
    </row>
    <row r="24" spans="1:8" x14ac:dyDescent="0.25">
      <c r="A24" t="b">
        <v>0</v>
      </c>
      <c r="B24" t="str">
        <f t="shared" si="0"/>
        <v>No</v>
      </c>
      <c r="C24" t="str">
        <f>'Data Entry'!C14</f>
        <v>8. The SLT records decisions and minutes from each SLT meeting.</v>
      </c>
      <c r="D24">
        <f>'Data Entry'!D14</f>
        <v>0</v>
      </c>
      <c r="E24">
        <f>'Data Entry'!E14</f>
        <v>0</v>
      </c>
      <c r="F24">
        <f>'Data Entry'!F14</f>
        <v>0</v>
      </c>
      <c r="G24">
        <f>'Data Entry'!G14</f>
        <v>0</v>
      </c>
      <c r="H24">
        <f>'Data Entry'!H14</f>
        <v>0</v>
      </c>
    </row>
    <row r="25" spans="1:8" x14ac:dyDescent="0.25">
      <c r="A25" t="b">
        <v>0</v>
      </c>
      <c r="B25" t="str">
        <f t="shared" si="0"/>
        <v>No</v>
      </c>
      <c r="C25" t="str">
        <f>'Data Entry'!C15</f>
        <v>9. The SLT evaluates each meeting and uses the data to improve meetings.</v>
      </c>
      <c r="D25">
        <f>'Data Entry'!D15</f>
        <v>0</v>
      </c>
      <c r="E25">
        <f>'Data Entry'!E15</f>
        <v>0</v>
      </c>
      <c r="F25">
        <f>'Data Entry'!F15</f>
        <v>0</v>
      </c>
      <c r="G25">
        <f>'Data Entry'!G15</f>
        <v>0</v>
      </c>
      <c r="H25">
        <f>'Data Entry'!H15</f>
        <v>0</v>
      </c>
    </row>
    <row r="26" spans="1:8" x14ac:dyDescent="0.25">
      <c r="A26" t="b">
        <v>0</v>
      </c>
      <c r="B26" t="str">
        <f t="shared" si="0"/>
        <v>No</v>
      </c>
      <c r="C26" t="str">
        <f>'Data Entry'!C16</f>
        <v>10. The SLT achieves consistent attendance at SLT meetings (i.e., 75% average attendance over the year).</v>
      </c>
      <c r="D26">
        <f>'Data Entry'!D16</f>
        <v>0</v>
      </c>
      <c r="E26">
        <f>'Data Entry'!E16</f>
        <v>0</v>
      </c>
      <c r="F26">
        <f>'Data Entry'!F16</f>
        <v>0</v>
      </c>
      <c r="G26">
        <f>'Data Entry'!G16</f>
        <v>0</v>
      </c>
      <c r="H26">
        <f>'Data Entry'!H16</f>
        <v>0</v>
      </c>
    </row>
    <row r="27" spans="1:8" x14ac:dyDescent="0.25">
      <c r="A27" t="b">
        <v>0</v>
      </c>
      <c r="B27" t="str">
        <f t="shared" si="0"/>
        <v>No</v>
      </c>
      <c r="C27" t="str">
        <f>'Data Entry'!C17</f>
        <v>11. The SLT meets monthly during installation and initial implementation stages and at least quarterly during sustainability and scale-up.</v>
      </c>
      <c r="D27">
        <f>'Data Entry'!D17</f>
        <v>0</v>
      </c>
      <c r="E27">
        <f>'Data Entry'!E17</f>
        <v>0</v>
      </c>
      <c r="F27">
        <f>'Data Entry'!F17</f>
        <v>0</v>
      </c>
      <c r="G27">
        <f>'Data Entry'!G17</f>
        <v>0</v>
      </c>
      <c r="H27">
        <f>'Data Entry'!H17</f>
        <v>0</v>
      </c>
    </row>
    <row r="28" spans="1:8" x14ac:dyDescent="0.25">
      <c r="A28" t="b">
        <v>0</v>
      </c>
      <c r="B28" t="str">
        <f t="shared" si="0"/>
        <v>No</v>
      </c>
      <c r="C28" t="str">
        <f>'Data Entry'!C18</f>
        <v>12. The SLT has a process in place for membership succession that commits to diverse representation.</v>
      </c>
      <c r="D28">
        <f>'Data Entry'!D18</f>
        <v>0</v>
      </c>
      <c r="E28">
        <f>'Data Entry'!E18</f>
        <v>0</v>
      </c>
      <c r="F28">
        <f>'Data Entry'!F18</f>
        <v>0</v>
      </c>
      <c r="G28">
        <f>'Data Entry'!G18</f>
        <v>0</v>
      </c>
      <c r="H28">
        <f>'Data Entry'!H18</f>
        <v>0</v>
      </c>
    </row>
    <row r="29" spans="1:8" x14ac:dyDescent="0.25">
      <c r="A29" t="b">
        <v>0</v>
      </c>
      <c r="B29" t="str">
        <f t="shared" si="0"/>
        <v>No</v>
      </c>
      <c r="C29" t="str">
        <f>'Data Entry'!C19</f>
        <v>13. The SLT has a process in place for orienting new members.</v>
      </c>
      <c r="D29">
        <f>'Data Entry'!D19</f>
        <v>0</v>
      </c>
      <c r="E29">
        <f>'Data Entry'!E19</f>
        <v>0</v>
      </c>
      <c r="F29">
        <f>'Data Entry'!F19</f>
        <v>0</v>
      </c>
      <c r="G29">
        <f>'Data Entry'!G19</f>
        <v>0</v>
      </c>
      <c r="H29">
        <f>'Data Entry'!H19</f>
        <v>0</v>
      </c>
    </row>
    <row r="30" spans="1:8" x14ac:dyDescent="0.25">
      <c r="A30" t="b">
        <v>0</v>
      </c>
      <c r="B30" t="str">
        <f t="shared" si="0"/>
        <v>No</v>
      </c>
      <c r="C30" t="str">
        <f>'Data Entry'!C20</f>
        <v>14. SLT develops an action plan that includes goals and objectives related to all critical elements of these benchmarks. The action plan guides the work of the SLT and the work groups.</v>
      </c>
      <c r="D30">
        <f>'Data Entry'!D20</f>
        <v>0</v>
      </c>
      <c r="E30">
        <f>'Data Entry'!E20</f>
        <v>0</v>
      </c>
      <c r="F30">
        <f>'Data Entry'!F20</f>
        <v>0</v>
      </c>
      <c r="G30">
        <f>'Data Entry'!G20</f>
        <v>0</v>
      </c>
      <c r="H30">
        <f>'Data Entry'!H20</f>
        <v>0</v>
      </c>
    </row>
    <row r="31" spans="1:8" x14ac:dyDescent="0.25">
      <c r="A31" t="b">
        <v>0</v>
      </c>
      <c r="B31" t="str">
        <f t="shared" si="0"/>
        <v>No</v>
      </c>
      <c r="C31" t="str">
        <f>'Data Entry'!C21</f>
        <v>15. The SLT reviews the action plan and updates its progress regularly.</v>
      </c>
      <c r="D31">
        <f>'Data Entry'!D21</f>
        <v>0</v>
      </c>
      <c r="E31">
        <f>'Data Entry'!E21</f>
        <v>0</v>
      </c>
      <c r="F31">
        <f>'Data Entry'!F21</f>
        <v>0</v>
      </c>
      <c r="G31">
        <f>'Data Entry'!G21</f>
        <v>0</v>
      </c>
      <c r="H31">
        <f>'Data Entry'!H21</f>
        <v>0</v>
      </c>
    </row>
    <row r="32" spans="1:8" x14ac:dyDescent="0.25">
      <c r="A32" t="b">
        <v>0</v>
      </c>
      <c r="B32" t="str">
        <f t="shared" si="0"/>
        <v>No</v>
      </c>
      <c r="C32" t="str">
        <f>'Data Entry'!C22</f>
        <v>16. The SLT develops a written statewide sustainability and scale-up plan based on the four essential structures.</v>
      </c>
      <c r="D32">
        <f>'Data Entry'!D22</f>
        <v>0</v>
      </c>
      <c r="E32">
        <f>'Data Entry'!E22</f>
        <v>0</v>
      </c>
      <c r="F32">
        <f>'Data Entry'!F22</f>
        <v>0</v>
      </c>
      <c r="G32">
        <f>'Data Entry'!G22</f>
        <v>0</v>
      </c>
      <c r="H32">
        <f>'Data Entry'!H22</f>
        <v>0</v>
      </c>
    </row>
    <row r="33" spans="1:8" x14ac:dyDescent="0.25">
      <c r="A33" t="b">
        <v>0</v>
      </c>
      <c r="B33" t="str">
        <f t="shared" si="0"/>
        <v>No</v>
      </c>
      <c r="C33" t="str">
        <f>'Data Entry'!C23</f>
        <v>17. The SLT action and sustainability plans include strategies for integrating the PM into state early childhood infrastructures or processes (e.g., Quality Rating Systems, Early Learning Guidelines, higher education).</v>
      </c>
      <c r="D33">
        <f>'Data Entry'!D23</f>
        <v>0</v>
      </c>
      <c r="E33">
        <f>'Data Entry'!E23</f>
        <v>0</v>
      </c>
      <c r="F33">
        <f>'Data Entry'!F23</f>
        <v>0</v>
      </c>
      <c r="G33">
        <f>'Data Entry'!G23</f>
        <v>0</v>
      </c>
      <c r="H33">
        <f>'Data Entry'!H23</f>
        <v>0</v>
      </c>
    </row>
    <row r="34" spans="1:8" x14ac:dyDescent="0.25">
      <c r="A34" t="b">
        <v>0</v>
      </c>
      <c r="B34" t="str">
        <f t="shared" si="0"/>
        <v>No</v>
      </c>
      <c r="C34" t="str">
        <f>'Data Entry'!C24</f>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v>
      </c>
      <c r="D34">
        <f>'Data Entry'!D24</f>
        <v>0</v>
      </c>
      <c r="E34">
        <f>'Data Entry'!E24</f>
        <v>0</v>
      </c>
      <c r="F34">
        <f>'Data Entry'!F24</f>
        <v>0</v>
      </c>
      <c r="G34">
        <f>'Data Entry'!G24</f>
        <v>0</v>
      </c>
      <c r="H34">
        <f>'Data Entry'!H24</f>
        <v>0</v>
      </c>
    </row>
    <row r="35" spans="1:8" x14ac:dyDescent="0.25">
      <c r="A35" t="b">
        <v>0</v>
      </c>
      <c r="B35" t="str">
        <f t="shared" si="0"/>
        <v>No</v>
      </c>
      <c r="C35" t="str">
        <f>'Data Entry'!C25</f>
        <v>19. The SLT and implementing sectors identify funding sources to cover activities that adhere to the sustainability and scale-up plan.</v>
      </c>
      <c r="D35">
        <f>'Data Entry'!D25</f>
        <v>0</v>
      </c>
      <c r="E35">
        <f>'Data Entry'!E25</f>
        <v>0</v>
      </c>
      <c r="F35">
        <f>'Data Entry'!F25</f>
        <v>0</v>
      </c>
      <c r="G35">
        <f>'Data Entry'!G25</f>
        <v>0</v>
      </c>
      <c r="H35">
        <f>'Data Entry'!H25</f>
        <v>0</v>
      </c>
    </row>
    <row r="36" spans="1:8" x14ac:dyDescent="0.25">
      <c r="A36" t="b">
        <v>0</v>
      </c>
      <c r="B36" t="str">
        <f t="shared" si="0"/>
        <v>No</v>
      </c>
      <c r="C36" t="str">
        <f>'Data Entry'!C26</f>
        <v>20. The SLT develops an annual evaluation report of the progress and outcome data and distributes it to all implementing sectors, professional development network, programs, funders, families, and policymakers.</v>
      </c>
      <c r="D36">
        <f>'Data Entry'!D26</f>
        <v>0</v>
      </c>
      <c r="E36">
        <f>'Data Entry'!E26</f>
        <v>0</v>
      </c>
      <c r="F36">
        <f>'Data Entry'!F26</f>
        <v>0</v>
      </c>
      <c r="G36">
        <f>'Data Entry'!G26</f>
        <v>0</v>
      </c>
      <c r="H36">
        <f>'Data Entry'!H26</f>
        <v>0</v>
      </c>
    </row>
    <row r="37" spans="1:8" x14ac:dyDescent="0.25">
      <c r="A37" t="b">
        <v>0</v>
      </c>
      <c r="B37" t="str">
        <f t="shared" si="0"/>
        <v>No</v>
      </c>
      <c r="C37" t="str">
        <f>'Data Entry'!C27</f>
        <v>21. The SLT identifies and implements dissemination strategies to ensure that constituents are aware of activities and accomplishments (e.g., website, newsletter, conferences).</v>
      </c>
      <c r="D37">
        <f>'Data Entry'!D27</f>
        <v>0</v>
      </c>
      <c r="E37">
        <f>'Data Entry'!E27</f>
        <v>0</v>
      </c>
      <c r="F37">
        <f>'Data Entry'!F27</f>
        <v>0</v>
      </c>
      <c r="G37">
        <f>'Data Entry'!G27</f>
        <v>0</v>
      </c>
      <c r="H37">
        <f>'Data Entry'!H27</f>
        <v>0</v>
      </c>
    </row>
    <row r="38" spans="1:8" x14ac:dyDescent="0.25">
      <c r="A38" t="b">
        <v>0</v>
      </c>
      <c r="B38" t="str">
        <f t="shared" si="0"/>
        <v>No</v>
      </c>
      <c r="C38" t="str">
        <f>'Data Entry'!C28</f>
        <v>22. The SLT develops a written awareness and communication plan that includes presentations based on annual evaluation report. The presentations are shared with policymakers and potential funders and support recruiting programs and individuals to participate in the PM initiative.</v>
      </c>
      <c r="D38">
        <f>'Data Entry'!D28</f>
        <v>0</v>
      </c>
      <c r="E38">
        <f>'Data Entry'!E28</f>
        <v>0</v>
      </c>
      <c r="F38">
        <f>'Data Entry'!F28</f>
        <v>0</v>
      </c>
      <c r="G38">
        <f>'Data Entry'!G28</f>
        <v>0</v>
      </c>
      <c r="H38">
        <f>'Data Entry'!H28</f>
        <v>0</v>
      </c>
    </row>
    <row r="39" spans="1:8" x14ac:dyDescent="0.25">
      <c r="A39" t="b">
        <v>0</v>
      </c>
      <c r="B39" t="str">
        <f t="shared" si="0"/>
        <v>No</v>
      </c>
      <c r="C39" t="str">
        <f>'Data Entry'!C29</f>
        <v>23. Each SLT representative is authorized to make decisions for their agency related to the PM initiative or is able to return a decision to the SLT within a reasonable timeframe agreed upon by the SLT.</v>
      </c>
      <c r="D39">
        <f>'Data Entry'!D29</f>
        <v>0</v>
      </c>
      <c r="E39">
        <f>'Data Entry'!E29</f>
        <v>0</v>
      </c>
      <c r="F39">
        <f>'Data Entry'!F29</f>
        <v>0</v>
      </c>
      <c r="G39">
        <f>'Data Entry'!G29</f>
        <v>0</v>
      </c>
      <c r="H39">
        <f>'Data Entry'!H29</f>
        <v>0</v>
      </c>
    </row>
    <row r="40" spans="1:8" x14ac:dyDescent="0.25">
      <c r="A40" t="b">
        <v>0</v>
      </c>
      <c r="B40" t="str">
        <f t="shared" si="0"/>
        <v>No</v>
      </c>
      <c r="C40" t="str">
        <f>'Data Entry'!C30</f>
        <v>24. SLT members are responsible for sharing the SLT activities with their agency to support the PM initiative (e.g., training opportunities, presenting annual reports, orientation presentations).</v>
      </c>
      <c r="D40">
        <f>'Data Entry'!D30</f>
        <v>0</v>
      </c>
      <c r="E40">
        <f>'Data Entry'!E30</f>
        <v>0</v>
      </c>
      <c r="F40">
        <f>'Data Entry'!F30</f>
        <v>0</v>
      </c>
      <c r="G40">
        <f>'Data Entry'!G30</f>
        <v>0</v>
      </c>
      <c r="H40">
        <f>'Data Entry'!H30</f>
        <v>0</v>
      </c>
    </row>
    <row r="41" spans="1:8" x14ac:dyDescent="0.25">
      <c r="A41" t="b">
        <v>0</v>
      </c>
      <c r="B41" t="str">
        <f t="shared" si="0"/>
        <v>No</v>
      </c>
      <c r="C41" t="str">
        <f>'Data Entry'!C31</f>
        <v>25. SLT members are responsible for communicating their agency initiatives and sector implementation progress, challenges, and successes to the SLT.</v>
      </c>
      <c r="D41">
        <f>'Data Entry'!D31</f>
        <v>0</v>
      </c>
      <c r="E41">
        <f>'Data Entry'!E31</f>
        <v>0</v>
      </c>
      <c r="F41">
        <f>'Data Entry'!F31</f>
        <v>0</v>
      </c>
      <c r="G41">
        <f>'Data Entry'!G31</f>
        <v>0</v>
      </c>
      <c r="H41">
        <f>'Data Entry'!H31</f>
        <v>0</v>
      </c>
    </row>
    <row r="42" spans="1:8" x14ac:dyDescent="0.25">
      <c r="A42" t="b">
        <v>0</v>
      </c>
      <c r="B42" t="str">
        <f t="shared" si="0"/>
        <v>No</v>
      </c>
      <c r="C42" t="str">
        <f>'Data Entry'!C32</f>
        <v>26. The SLT develops written communication protocols for regular feedback and data sharing from Program Implementation Coaches (PICs), trainers, implementation sites, and communities.</v>
      </c>
      <c r="D42">
        <f>'Data Entry'!D32</f>
        <v>0</v>
      </c>
      <c r="E42">
        <f>'Data Entry'!E32</f>
        <v>0</v>
      </c>
      <c r="F42">
        <f>'Data Entry'!F32</f>
        <v>0</v>
      </c>
      <c r="G42">
        <f>'Data Entry'!G32</f>
        <v>0</v>
      </c>
      <c r="H42">
        <f>'Data Entry'!H32</f>
        <v>0</v>
      </c>
    </row>
    <row r="43" spans="1:8" x14ac:dyDescent="0.25">
      <c r="A43" t="b">
        <v>0</v>
      </c>
      <c r="B43" t="str">
        <f t="shared" si="0"/>
        <v>No</v>
      </c>
      <c r="C43" t="str">
        <f>'Data Entry'!C33</f>
        <v>27. The SLT includes representation from family organizations.</v>
      </c>
      <c r="D43">
        <f>'Data Entry'!D33</f>
        <v>0</v>
      </c>
      <c r="E43">
        <f>'Data Entry'!E33</f>
        <v>0</v>
      </c>
      <c r="F43">
        <f>'Data Entry'!F33</f>
        <v>0</v>
      </c>
      <c r="G43">
        <f>'Data Entry'!G33</f>
        <v>0</v>
      </c>
      <c r="H43">
        <f>'Data Entry'!H33</f>
        <v>0</v>
      </c>
    </row>
    <row r="44" spans="1:8" x14ac:dyDescent="0.25">
      <c r="A44" t="b">
        <v>0</v>
      </c>
      <c r="B44" t="str">
        <f t="shared" si="0"/>
        <v>No</v>
      </c>
      <c r="C44" t="str">
        <f>'Data Entry'!C34</f>
        <v>28. The SLT identifies and supports sectors to make PM family training opportunities available to families.</v>
      </c>
      <c r="D44">
        <f>'Data Entry'!D34</f>
        <v>0</v>
      </c>
      <c r="E44">
        <f>'Data Entry'!E34</f>
        <v>0</v>
      </c>
      <c r="F44">
        <f>'Data Entry'!F34</f>
        <v>0</v>
      </c>
      <c r="G44">
        <f>'Data Entry'!G34</f>
        <v>0</v>
      </c>
      <c r="H44">
        <f>'Data Entry'!H34</f>
        <v>0</v>
      </c>
    </row>
    <row r="45" spans="1:8" x14ac:dyDescent="0.25">
      <c r="A45" t="b">
        <v>0</v>
      </c>
      <c r="B45" t="str">
        <f t="shared" si="0"/>
        <v>No</v>
      </c>
      <c r="C45" t="str">
        <f>'Data Entry'!C35</f>
        <v>29. The SLT coordinates with member agencies to develop mechanisms for family members to provide feedback at least annually on the quality of PM implementation experienced by their children and their family. SLT uses responses to support local implementation.</v>
      </c>
      <c r="D45">
        <f>'Data Entry'!D35</f>
        <v>0</v>
      </c>
      <c r="E45">
        <f>'Data Entry'!E35</f>
        <v>0</v>
      </c>
      <c r="F45">
        <f>'Data Entry'!F35</f>
        <v>0</v>
      </c>
      <c r="G45">
        <f>'Data Entry'!G35</f>
        <v>0</v>
      </c>
      <c r="H45">
        <f>'Data Entry'!H35</f>
        <v>0</v>
      </c>
    </row>
    <row r="46" spans="1:8" x14ac:dyDescent="0.25">
      <c r="A46" t="b">
        <v>0</v>
      </c>
      <c r="B46" t="str">
        <f t="shared" si="0"/>
        <v>No</v>
      </c>
      <c r="C46" t="str">
        <f>'Data Entry'!C36</f>
        <v>30. The SLT coordinates with member agencies to make family-related training materials and communications available in the home languages of the families supported by implementation programs.</v>
      </c>
      <c r="D46">
        <f>'Data Entry'!D36</f>
        <v>0</v>
      </c>
      <c r="E46">
        <f>'Data Entry'!E36</f>
        <v>0</v>
      </c>
      <c r="F46">
        <f>'Data Entry'!F36</f>
        <v>0</v>
      </c>
      <c r="G46">
        <f>'Data Entry'!G36</f>
        <v>0</v>
      </c>
      <c r="H46">
        <f>'Data Entry'!H36</f>
        <v>0</v>
      </c>
    </row>
    <row r="47" spans="1:8" x14ac:dyDescent="0.25">
      <c r="A47" t="b">
        <v>0</v>
      </c>
      <c r="B47" t="str">
        <f t="shared" si="0"/>
        <v>No</v>
      </c>
      <c r="C47" t="str">
        <f>'Data Entry'!C37</f>
        <v>31. Cross-sector agencies of the SLT contribute resources for the work of the action plan (e.g., staffing, materials, training, cultural adaptations, language translations) and statewide implementation.</v>
      </c>
      <c r="D47">
        <f>'Data Entry'!D37</f>
        <v>0</v>
      </c>
      <c r="E47">
        <f>'Data Entry'!E37</f>
        <v>0</v>
      </c>
      <c r="F47">
        <f>'Data Entry'!F37</f>
        <v>0</v>
      </c>
      <c r="G47">
        <f>'Data Entry'!G37</f>
        <v>0</v>
      </c>
      <c r="H47">
        <f>'Data Entry'!H37</f>
        <v>0</v>
      </c>
    </row>
    <row r="48" spans="1:8" x14ac:dyDescent="0.25">
      <c r="A48" t="b">
        <v>0</v>
      </c>
      <c r="B48" t="str">
        <f t="shared" si="0"/>
        <v>No</v>
      </c>
      <c r="C48" t="str">
        <f>'Data Entry'!C38</f>
        <v>32. The SLT serves as a coordinating body across sectors, with each sector reporting its progress to the SLT. Each implementing sector can develop its own Sector Planning and Implementation Team (SPLIT) to guide sector-specific action plans.</v>
      </c>
      <c r="D48">
        <f>'Data Entry'!D38</f>
        <v>0</v>
      </c>
      <c r="E48">
        <f>'Data Entry'!E38</f>
        <v>0</v>
      </c>
      <c r="F48">
        <f>'Data Entry'!F38</f>
        <v>0</v>
      </c>
      <c r="G48">
        <f>'Data Entry'!G38</f>
        <v>0</v>
      </c>
      <c r="H48">
        <f>'Data Entry'!H38</f>
        <v>0</v>
      </c>
    </row>
    <row r="50" spans="1:8" x14ac:dyDescent="0.25">
      <c r="A50" t="b">
        <v>0</v>
      </c>
      <c r="B50" t="str">
        <f t="shared" ref="B50:B80" si="1">IF(A50=TRUE,"Yes","No")</f>
        <v>No</v>
      </c>
      <c r="C50" t="str">
        <f>'Data Entry'!C40</f>
        <v>33. The SLT clearly defines and develops roles and responsibilities for trainers and PICs.</v>
      </c>
      <c r="D50">
        <f>'Data Entry'!D40</f>
        <v>0</v>
      </c>
      <c r="E50">
        <f>'Data Entry'!E40</f>
        <v>0</v>
      </c>
      <c r="F50">
        <f>'Data Entry'!F40</f>
        <v>0</v>
      </c>
      <c r="G50">
        <f>'Data Entry'!G40</f>
        <v>0</v>
      </c>
      <c r="H50">
        <f>'Data Entry'!H40</f>
        <v>0</v>
      </c>
    </row>
    <row r="51" spans="1:8" x14ac:dyDescent="0.25">
      <c r="A51" t="b">
        <v>0</v>
      </c>
      <c r="B51" t="str">
        <f t="shared" si="1"/>
        <v>No</v>
      </c>
      <c r="C51" t="str">
        <f>'Data Entry'!C41</f>
        <v>34. The SLT develops and implements a quality assurance mechanism to maintain up-to-date and effective training and technical assistance in PM implementation.</v>
      </c>
      <c r="D51">
        <f>'Data Entry'!D41</f>
        <v>0</v>
      </c>
      <c r="E51">
        <f>'Data Entry'!E41</f>
        <v>0</v>
      </c>
      <c r="F51">
        <f>'Data Entry'!F41</f>
        <v>0</v>
      </c>
      <c r="G51">
        <f>'Data Entry'!G41</f>
        <v>0</v>
      </c>
      <c r="H51">
        <f>'Data Entry'!H41</f>
        <v>0</v>
      </c>
    </row>
    <row r="52" spans="1:8" x14ac:dyDescent="0.25">
      <c r="A52" t="b">
        <v>0</v>
      </c>
      <c r="B52" t="str">
        <f t="shared" si="1"/>
        <v>No</v>
      </c>
      <c r="C52" t="str">
        <f>'Data Entry'!C42</f>
        <v>35. The SLT implements and monitors a plan ensuring that programs and communities statewide can access PM training and coaching.</v>
      </c>
      <c r="D52">
        <f>'Data Entry'!D42</f>
        <v>0</v>
      </c>
      <c r="E52">
        <f>'Data Entry'!E42</f>
        <v>0</v>
      </c>
      <c r="F52">
        <f>'Data Entry'!F42</f>
        <v>0</v>
      </c>
      <c r="G52">
        <f>'Data Entry'!G42</f>
        <v>0</v>
      </c>
      <c r="H52">
        <f>'Data Entry'!H42</f>
        <v>0</v>
      </c>
    </row>
    <row r="54" spans="1:8" x14ac:dyDescent="0.25">
      <c r="A54" t="b">
        <v>0</v>
      </c>
      <c r="B54" t="str">
        <f t="shared" si="1"/>
        <v>No</v>
      </c>
      <c r="C54" t="str">
        <f>'Data Entry'!C44</f>
        <v>36. The SLT establishes and coordinates a statewide network of high-quality PM trainers to build and sustain implementation.</v>
      </c>
      <c r="D54">
        <f>'Data Entry'!D44</f>
        <v>0</v>
      </c>
      <c r="E54">
        <f>'Data Entry'!E44</f>
        <v>0</v>
      </c>
      <c r="F54">
        <f>'Data Entry'!F44</f>
        <v>0</v>
      </c>
      <c r="G54">
        <f>'Data Entry'!G44</f>
        <v>0</v>
      </c>
      <c r="H54">
        <f>'Data Entry'!H44</f>
        <v>0</v>
      </c>
    </row>
    <row r="55" spans="1:8" x14ac:dyDescent="0.25">
      <c r="A55" t="b">
        <v>0</v>
      </c>
      <c r="B55" t="str">
        <f t="shared" si="1"/>
        <v>No</v>
      </c>
      <c r="C55" t="str">
        <f>'Data Entry'!C45</f>
        <v>37. The SLT establishes written procedures for the recruitment and identification (including acceptance criteria) of Trainers. Trainers sign written agreements that specify their training activities and commitments.</v>
      </c>
      <c r="D55">
        <f>'Data Entry'!D45</f>
        <v>0</v>
      </c>
      <c r="E55">
        <f>'Data Entry'!E45</f>
        <v>0</v>
      </c>
      <c r="F55">
        <f>'Data Entry'!F45</f>
        <v>0</v>
      </c>
      <c r="G55">
        <f>'Data Entry'!G45</f>
        <v>0</v>
      </c>
      <c r="H55">
        <f>'Data Entry'!H45</f>
        <v>0</v>
      </c>
    </row>
    <row r="56" spans="1:8" x14ac:dyDescent="0.25">
      <c r="A56" t="b">
        <v>0</v>
      </c>
      <c r="B56" t="str">
        <f t="shared" si="1"/>
        <v>No</v>
      </c>
      <c r="C56" t="str">
        <f>'Data Entry'!C46</f>
        <v>38. The SLT develops and coordinates a statewide PM training sequence that includes providing ongoing training and support to trainers.</v>
      </c>
      <c r="D56">
        <f>'Data Entry'!D46</f>
        <v>0</v>
      </c>
      <c r="E56">
        <f>'Data Entry'!E46</f>
        <v>0</v>
      </c>
      <c r="F56">
        <f>'Data Entry'!F46</f>
        <v>0</v>
      </c>
      <c r="G56">
        <f>'Data Entry'!G46</f>
        <v>0</v>
      </c>
      <c r="H56">
        <f>'Data Entry'!H46</f>
        <v>0</v>
      </c>
    </row>
    <row r="58" spans="1:8" x14ac:dyDescent="0.25">
      <c r="A58" t="b">
        <v>0</v>
      </c>
      <c r="B58" t="str">
        <f t="shared" si="1"/>
        <v>No</v>
      </c>
      <c r="C58" t="str">
        <f>'Data Entry'!C48</f>
        <v>39. The SLT establishes and coordinates a statewide network of high-quality PICs to build and sustain PM implementation.</v>
      </c>
      <c r="D58">
        <f>'Data Entry'!D48</f>
        <v>0</v>
      </c>
      <c r="E58">
        <f>'Data Entry'!E48</f>
        <v>0</v>
      </c>
      <c r="F58">
        <f>'Data Entry'!F48</f>
        <v>0</v>
      </c>
      <c r="G58">
        <f>'Data Entry'!G48</f>
        <v>0</v>
      </c>
      <c r="H58">
        <f>'Data Entry'!H48</f>
        <v>0</v>
      </c>
    </row>
    <row r="59" spans="1:8" x14ac:dyDescent="0.25">
      <c r="A59" t="b">
        <v>0</v>
      </c>
      <c r="B59" t="str">
        <f t="shared" si="1"/>
        <v>No</v>
      </c>
      <c r="C59" t="str">
        <f>'Data Entry'!C49</f>
        <v>40. The SLT establishes written procedures for the recruitment and identification (including acceptance criteria) of PICs. PICs sign written agreements that specify their activities and commitments.</v>
      </c>
      <c r="D59">
        <f>'Data Entry'!D49</f>
        <v>0</v>
      </c>
      <c r="E59">
        <f>'Data Entry'!E49</f>
        <v>0</v>
      </c>
      <c r="F59">
        <f>'Data Entry'!F49</f>
        <v>0</v>
      </c>
      <c r="G59">
        <f>'Data Entry'!G49</f>
        <v>0</v>
      </c>
      <c r="H59">
        <f>'Data Entry'!H49</f>
        <v>0</v>
      </c>
    </row>
    <row r="60" spans="1:8" x14ac:dyDescent="0.25">
      <c r="A60" t="b">
        <v>0</v>
      </c>
      <c r="B60" t="str">
        <f t="shared" si="1"/>
        <v>No</v>
      </c>
      <c r="C60" t="str">
        <f>'Data Entry'!C50</f>
        <v>41. The SLT develops and coordinates a statewide PM training sequence that includes providing ongoing training and support to PICs.</v>
      </c>
      <c r="D60">
        <f>'Data Entry'!D50</f>
        <v>0</v>
      </c>
      <c r="E60">
        <f>'Data Entry'!E50</f>
        <v>0</v>
      </c>
      <c r="F60">
        <f>'Data Entry'!F50</f>
        <v>0</v>
      </c>
      <c r="G60">
        <f>'Data Entry'!G50</f>
        <v>0</v>
      </c>
      <c r="H60">
        <f>'Data Entry'!H50</f>
        <v>0</v>
      </c>
    </row>
    <row r="61" spans="1:8" x14ac:dyDescent="0.25">
      <c r="A61" t="b">
        <v>0</v>
      </c>
      <c r="B61" t="str">
        <f t="shared" si="1"/>
        <v>No</v>
      </c>
      <c r="C61" t="str">
        <f>'Data Entry'!C51</f>
        <v>42. The SLT develops a plan and monitors the availability of a PIC to meet with Program Leadership Teams and Community Leadership Teams face to face or virtually, according to each program’s implementation stage.</v>
      </c>
      <c r="D61">
        <f>'Data Entry'!D51</f>
        <v>0</v>
      </c>
      <c r="E61">
        <f>'Data Entry'!E51</f>
        <v>0</v>
      </c>
      <c r="F61">
        <f>'Data Entry'!F51</f>
        <v>0</v>
      </c>
      <c r="G61">
        <f>'Data Entry'!G51</f>
        <v>0</v>
      </c>
      <c r="H61">
        <f>'Data Entry'!H51</f>
        <v>0</v>
      </c>
    </row>
    <row r="62" spans="1:8" x14ac:dyDescent="0.25">
      <c r="A62" t="b">
        <v>0</v>
      </c>
      <c r="B62" t="str">
        <f t="shared" si="1"/>
        <v>No</v>
      </c>
      <c r="C62" t="str">
        <f>'Data Entry'!C52</f>
        <v>43. The SLT serves as a coordinating body across sectors, with each sector reporting its PDN progress to the SLT. Each implementing sector can work with its own Sector Planning and Implementation Team (SPLIT) to recruit, onboard, and provide ongoing support to PICs and trainers.</v>
      </c>
      <c r="D62">
        <f>'Data Entry'!D52</f>
        <v>0</v>
      </c>
      <c r="E62">
        <f>'Data Entry'!E52</f>
        <v>0</v>
      </c>
      <c r="F62">
        <f>'Data Entry'!F52</f>
        <v>0</v>
      </c>
      <c r="G62">
        <f>'Data Entry'!G52</f>
        <v>0</v>
      </c>
      <c r="H62">
        <f>'Data Entry'!H52</f>
        <v>0</v>
      </c>
    </row>
    <row r="64" spans="1:8" x14ac:dyDescent="0.25">
      <c r="A64" t="b">
        <v>0</v>
      </c>
      <c r="B64" t="str">
        <f t="shared" si="1"/>
        <v>No</v>
      </c>
      <c r="C64" t="str">
        <f>'Data Entry'!C54</f>
        <v>44. The SLT develops and coordinates a recruitment and selection process that considers the diversity of programs participating in the initiative.</v>
      </c>
      <c r="D64">
        <f>'Data Entry'!D54</f>
        <v>0</v>
      </c>
      <c r="E64">
        <f>'Data Entry'!E54</f>
        <v>0</v>
      </c>
      <c r="F64">
        <f>'Data Entry'!F54</f>
        <v>0</v>
      </c>
      <c r="G64">
        <f>'Data Entry'!G54</f>
        <v>0</v>
      </c>
      <c r="H64">
        <f>'Data Entry'!H54</f>
        <v>0</v>
      </c>
    </row>
    <row r="65" spans="1:8" x14ac:dyDescent="0.25">
      <c r="A65" t="b">
        <v>0</v>
      </c>
      <c r="B65" t="str">
        <f t="shared" si="1"/>
        <v>No</v>
      </c>
      <c r="C65" t="str">
        <f>'Data Entry'!C55</f>
        <v>45. Implementation Programs have written agreements for participating in the initiative with a program-wide leadership team and agree to complete the applicable Program-Wide BoQ, Family Child Care BoQ, or the Early Intervention (Part C) BoQ and share the data with the SLT.</v>
      </c>
      <c r="D65">
        <f>'Data Entry'!D55</f>
        <v>0</v>
      </c>
      <c r="E65">
        <f>'Data Entry'!E55</f>
        <v>0</v>
      </c>
      <c r="F65">
        <f>'Data Entry'!F55</f>
        <v>0</v>
      </c>
      <c r="G65">
        <f>'Data Entry'!G55</f>
        <v>0</v>
      </c>
      <c r="H65">
        <f>'Data Entry'!H55</f>
        <v>0</v>
      </c>
    </row>
    <row r="66" spans="1:8" x14ac:dyDescent="0.25">
      <c r="A66" t="b">
        <v>0</v>
      </c>
      <c r="B66" t="str">
        <f t="shared" si="1"/>
        <v>No</v>
      </c>
      <c r="C66" t="str">
        <f>'Data Entry'!C56</f>
        <v>46. The SLT has a written sustainability plan to build capacity and expand future Implementation Programs.</v>
      </c>
      <c r="D66">
        <f>'Data Entry'!D56</f>
        <v>0</v>
      </c>
      <c r="E66">
        <f>'Data Entry'!E56</f>
        <v>0</v>
      </c>
      <c r="F66">
        <f>'Data Entry'!F56</f>
        <v>0</v>
      </c>
      <c r="G66">
        <f>'Data Entry'!G56</f>
        <v>0</v>
      </c>
      <c r="H66">
        <f>'Data Entry'!H56</f>
        <v>0</v>
      </c>
    </row>
    <row r="67" spans="1:8" x14ac:dyDescent="0.25">
      <c r="A67" t="b">
        <v>0</v>
      </c>
      <c r="B67" t="str">
        <f t="shared" si="1"/>
        <v>No</v>
      </c>
      <c r="C67" t="str">
        <f>'Data Entry'!C57</f>
        <v>47. The SLT develops and coordinates a recruitment and selection process that considers the diversity of the communities participating in the initiative through community-wide implementation.</v>
      </c>
      <c r="D67">
        <f>'Data Entry'!D57</f>
        <v>0</v>
      </c>
      <c r="E67">
        <f>'Data Entry'!E57</f>
        <v>0</v>
      </c>
      <c r="F67">
        <f>'Data Entry'!F57</f>
        <v>0</v>
      </c>
      <c r="G67">
        <f>'Data Entry'!G57</f>
        <v>0</v>
      </c>
      <c r="H67">
        <f>'Data Entry'!H57</f>
        <v>0</v>
      </c>
    </row>
    <row r="68" spans="1:8" x14ac:dyDescent="0.25">
      <c r="A68" t="b">
        <v>0</v>
      </c>
      <c r="B68" t="str">
        <f t="shared" si="1"/>
        <v>No</v>
      </c>
      <c r="C68" t="str">
        <f>'Data Entry'!C58</f>
        <v>48. Community-wide implementation programs have a written agreement to participate in the initiative. All participating communities agree to have a Community Leadership Team, complete the Community BoQ, and share the data with the SLT.</v>
      </c>
      <c r="D68">
        <f>'Data Entry'!D58</f>
        <v>0</v>
      </c>
      <c r="E68">
        <f>'Data Entry'!E58</f>
        <v>0</v>
      </c>
      <c r="F68">
        <f>'Data Entry'!F58</f>
        <v>0</v>
      </c>
      <c r="G68">
        <f>'Data Entry'!G58</f>
        <v>0</v>
      </c>
      <c r="H68">
        <f>'Data Entry'!H58</f>
        <v>0</v>
      </c>
    </row>
    <row r="69" spans="1:8" x14ac:dyDescent="0.25">
      <c r="A69" t="b">
        <v>0</v>
      </c>
      <c r="B69" t="str">
        <f t="shared" si="1"/>
        <v>No</v>
      </c>
      <c r="C69" t="str">
        <f>'Data Entry'!C59</f>
        <v>49. The SLT has a written sustainability plan that builds capacity and expansion of future community-wide implementation localities.</v>
      </c>
      <c r="D69">
        <f>'Data Entry'!D59</f>
        <v>0</v>
      </c>
      <c r="E69">
        <f>'Data Entry'!E59</f>
        <v>0</v>
      </c>
      <c r="F69">
        <f>'Data Entry'!F59</f>
        <v>0</v>
      </c>
      <c r="G69">
        <f>'Data Entry'!G59</f>
        <v>0</v>
      </c>
      <c r="H69">
        <f>'Data Entry'!H59</f>
        <v>0</v>
      </c>
    </row>
    <row r="70" spans="1:8" x14ac:dyDescent="0.25">
      <c r="A70" t="b">
        <v>0</v>
      </c>
      <c r="B70" t="str">
        <f t="shared" si="1"/>
        <v>No</v>
      </c>
      <c r="C70" t="str">
        <f>'Data Entry'!C60</f>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v>
      </c>
      <c r="D70">
        <f>'Data Entry'!D60</f>
        <v>0</v>
      </c>
      <c r="E70">
        <f>'Data Entry'!E60</f>
        <v>0</v>
      </c>
      <c r="F70">
        <f>'Data Entry'!F60</f>
        <v>0</v>
      </c>
      <c r="G70">
        <f>'Data Entry'!G60</f>
        <v>0</v>
      </c>
      <c r="H70">
        <f>'Data Entry'!H60</f>
        <v>0</v>
      </c>
    </row>
    <row r="71" spans="1:8" x14ac:dyDescent="0.25">
      <c r="A71" t="b">
        <v>0</v>
      </c>
      <c r="B71" t="str">
        <f t="shared" si="1"/>
        <v>No</v>
      </c>
      <c r="C71" t="str">
        <f>'Data Entry'!C61</f>
        <v>51. In consultation with the SLT, each sector can identify and coordinate where and how programs access prevention, promotion, and intervention services.</v>
      </c>
      <c r="D71">
        <f>'Data Entry'!D61</f>
        <v>0</v>
      </c>
      <c r="E71">
        <f>'Data Entry'!E61</f>
        <v>0</v>
      </c>
      <c r="F71">
        <f>'Data Entry'!F61</f>
        <v>0</v>
      </c>
      <c r="G71">
        <f>'Data Entry'!G61</f>
        <v>0</v>
      </c>
      <c r="H71">
        <f>'Data Entry'!H61</f>
        <v>0</v>
      </c>
    </row>
    <row r="73" spans="1:8" x14ac:dyDescent="0.25">
      <c r="A73" t="b">
        <v>0</v>
      </c>
      <c r="B73" t="str">
        <f t="shared" si="1"/>
        <v>No</v>
      </c>
      <c r="C73" t="str">
        <f>'Data Entry'!C63</f>
        <v>52. A data system is in place for sectors, programs, communities, trainers, and PICs to enter and summarize the data elements.</v>
      </c>
      <c r="D73">
        <f>'Data Entry'!D63</f>
        <v>0</v>
      </c>
      <c r="E73">
        <f>'Data Entry'!E63</f>
        <v>0</v>
      </c>
      <c r="F73">
        <f>'Data Entry'!F63</f>
        <v>0</v>
      </c>
      <c r="G73">
        <f>'Data Entry'!G63</f>
        <v>0</v>
      </c>
      <c r="H73">
        <f>'Data Entry'!H63</f>
        <v>0</v>
      </c>
    </row>
    <row r="74" spans="1:8" x14ac:dyDescent="0.25">
      <c r="A74" t="b">
        <v>0</v>
      </c>
      <c r="B74" t="str">
        <f t="shared" si="1"/>
        <v>No</v>
      </c>
      <c r="C74" t="str">
        <f>'Data Entry'!C64</f>
        <v>53. The SLT develops data sharing and interagency data agreements to support the use of aggregate statistics by the SLT.</v>
      </c>
      <c r="D74">
        <f>'Data Entry'!D64</f>
        <v>0</v>
      </c>
      <c r="E74">
        <f>'Data Entry'!E64</f>
        <v>0</v>
      </c>
      <c r="F74">
        <f>'Data Entry'!F64</f>
        <v>0</v>
      </c>
      <c r="G74">
        <f>'Data Entry'!G64</f>
        <v>0</v>
      </c>
      <c r="H74">
        <f>'Data Entry'!H64</f>
        <v>0</v>
      </c>
    </row>
    <row r="75" spans="1:8" x14ac:dyDescent="0.25">
      <c r="A75" t="b">
        <v>0</v>
      </c>
      <c r="B75" t="str">
        <f t="shared" si="1"/>
        <v>No</v>
      </c>
      <c r="C75" t="str">
        <f>'Data Entry'!C65</f>
        <v>54. All sectors, programs, communities, trainers, and PICs submit the agreed-upon data in their respective written agreements.</v>
      </c>
      <c r="D75">
        <f>'Data Entry'!D65</f>
        <v>0</v>
      </c>
      <c r="E75">
        <f>'Data Entry'!E65</f>
        <v>0</v>
      </c>
      <c r="F75">
        <f>'Data Entry'!F65</f>
        <v>0</v>
      </c>
      <c r="G75">
        <f>'Data Entry'!G65</f>
        <v>0</v>
      </c>
      <c r="H75">
        <f>'Data Entry'!H65</f>
        <v>0</v>
      </c>
    </row>
    <row r="76" spans="1:8" x14ac:dyDescent="0.25">
      <c r="A76" t="b">
        <v>0</v>
      </c>
      <c r="B76" t="str">
        <f t="shared" si="1"/>
        <v>No</v>
      </c>
      <c r="C76" t="str">
        <f>'Data Entry'!C66</f>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v>
      </c>
      <c r="D76">
        <f>'Data Entry'!D66</f>
        <v>0</v>
      </c>
      <c r="E76">
        <f>'Data Entry'!E66</f>
        <v>0</v>
      </c>
      <c r="F76">
        <f>'Data Entry'!F66</f>
        <v>0</v>
      </c>
      <c r="G76">
        <f>'Data Entry'!G66</f>
        <v>0</v>
      </c>
      <c r="H76">
        <f>'Data Entry'!H66</f>
        <v>0</v>
      </c>
    </row>
    <row r="77" spans="1:8" x14ac:dyDescent="0.25">
      <c r="A77" t="b">
        <v>0</v>
      </c>
      <c r="B77" t="str">
        <f t="shared" si="1"/>
        <v>No</v>
      </c>
      <c r="C77" t="str">
        <f>'Data Entry'!C67</f>
        <v>56. A process is in place for the SLT to access the implementation data or summaries.</v>
      </c>
      <c r="D77">
        <f>'Data Entry'!D67</f>
        <v>0</v>
      </c>
      <c r="E77">
        <f>'Data Entry'!E67</f>
        <v>0</v>
      </c>
      <c r="F77">
        <f>'Data Entry'!F67</f>
        <v>0</v>
      </c>
      <c r="G77">
        <f>'Data Entry'!G67</f>
        <v>0</v>
      </c>
      <c r="H77">
        <f>'Data Entry'!H67</f>
        <v>0</v>
      </c>
    </row>
    <row r="78" spans="1:8" x14ac:dyDescent="0.25">
      <c r="A78" t="b">
        <v>0</v>
      </c>
      <c r="B78" t="str">
        <f t="shared" si="1"/>
        <v>No</v>
      </c>
      <c r="C78" t="str">
        <f>'Data Entry'!C68</f>
        <v>57. The SLT has a process in place using data for ongoing continuous improvement and evaluation of statewide implementation.</v>
      </c>
      <c r="D78">
        <f>'Data Entry'!D68</f>
        <v>0</v>
      </c>
      <c r="E78">
        <f>'Data Entry'!E68</f>
        <v>0</v>
      </c>
      <c r="F78">
        <f>'Data Entry'!F68</f>
        <v>0</v>
      </c>
      <c r="G78">
        <f>'Data Entry'!G68</f>
        <v>0</v>
      </c>
      <c r="H78">
        <f>'Data Entry'!H68</f>
        <v>0</v>
      </c>
    </row>
    <row r="79" spans="1:8" x14ac:dyDescent="0.25">
      <c r="A79" t="b">
        <v>0</v>
      </c>
      <c r="B79" t="str">
        <f t="shared" si="1"/>
        <v>No</v>
      </c>
      <c r="C79" t="str">
        <f>'Data Entry'!C69</f>
        <v>58. The SLT provides an annual public celebration of outcomes and accomplishments.</v>
      </c>
      <c r="D79">
        <f>'Data Entry'!D69</f>
        <v>0</v>
      </c>
      <c r="E79">
        <f>'Data Entry'!E69</f>
        <v>0</v>
      </c>
      <c r="F79">
        <f>'Data Entry'!F69</f>
        <v>0</v>
      </c>
      <c r="G79">
        <f>'Data Entry'!G69</f>
        <v>0</v>
      </c>
      <c r="H79">
        <f>'Data Entry'!H69</f>
        <v>0</v>
      </c>
    </row>
    <row r="80" spans="1:8" x14ac:dyDescent="0.25">
      <c r="A80" t="b">
        <v>0</v>
      </c>
      <c r="B80" t="str">
        <f t="shared" si="1"/>
        <v>No</v>
      </c>
      <c r="C80" t="str">
        <f>'Data Entry'!C70</f>
        <v>59. Each sector implementing the PM establishes a system to track its data and conduct evaluation activities. The Sector Planning and Implementation Team (SPLIT) will report its progress to the SLT. The SLT serves as a coordinating body across all sectors/agencies.</v>
      </c>
      <c r="D80">
        <f>'Data Entry'!D70</f>
        <v>0</v>
      </c>
      <c r="E80">
        <f>'Data Entry'!E70</f>
        <v>0</v>
      </c>
      <c r="F80">
        <f>'Data Entry'!F70</f>
        <v>0</v>
      </c>
      <c r="G80">
        <f>'Data Entry'!G70</f>
        <v>0</v>
      </c>
      <c r="H80">
        <f>'Data Entry'!H70</f>
        <v>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Data Entry</vt:lpstr>
      <vt:lpstr>Summary</vt:lpstr>
      <vt:lpstr>Do Not Use</vt:lpstr>
      <vt:lpstr>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Dayanara Hudson</cp:lastModifiedBy>
  <cp:lastPrinted>2017-06-30T18:00:59Z</cp:lastPrinted>
  <dcterms:created xsi:type="dcterms:W3CDTF">2014-08-14T17:19:06Z</dcterms:created>
  <dcterms:modified xsi:type="dcterms:W3CDTF">2026-01-06T13:38:05Z</dcterms:modified>
</cp:coreProperties>
</file>